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0" windowHeight="10270"/>
  </bookViews>
  <sheets>
    <sheet name="Instructions" sheetId="3" r:id="rId1"/>
    <sheet name="Individual Order Form" sheetId="2" r:id="rId2"/>
    <sheet name="Monthly Sales" sheetId="1" r:id="rId3"/>
    <sheet name="Monthly Purchases" sheetId="4" r:id="rId4"/>
    <sheet name="Monthly Inventory" sheetId="5" r:id="rId5"/>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5" i="4" l="1"/>
  <c r="M65" i="4"/>
  <c r="L65" i="4"/>
  <c r="K65" i="4"/>
  <c r="J65" i="4"/>
  <c r="I65" i="4"/>
  <c r="H65" i="4"/>
  <c r="G65" i="4"/>
  <c r="F65" i="4"/>
  <c r="E65" i="4"/>
  <c r="D65" i="4"/>
  <c r="C65" i="4"/>
  <c r="K101" i="4"/>
  <c r="I101" i="4"/>
  <c r="G101" i="4"/>
  <c r="E101" i="4"/>
  <c r="C101" i="4"/>
  <c r="M100" i="4"/>
  <c r="L100" i="4"/>
  <c r="J100" i="4"/>
  <c r="H100" i="4"/>
  <c r="F100" i="4"/>
  <c r="D100" i="4"/>
  <c r="M99" i="4"/>
  <c r="L99" i="4"/>
  <c r="J99" i="4"/>
  <c r="H99" i="4"/>
  <c r="F99" i="4"/>
  <c r="D99" i="4"/>
  <c r="M98" i="4"/>
  <c r="L98" i="4"/>
  <c r="J98" i="4"/>
  <c r="H98" i="4"/>
  <c r="F98" i="4"/>
  <c r="D98" i="4"/>
  <c r="M97" i="4"/>
  <c r="L97" i="4"/>
  <c r="J97" i="4"/>
  <c r="H97" i="4"/>
  <c r="F97" i="4"/>
  <c r="D97" i="4"/>
  <c r="M96" i="4"/>
  <c r="L96" i="4"/>
  <c r="J96" i="4"/>
  <c r="H96" i="4"/>
  <c r="F96" i="4"/>
  <c r="D96" i="4"/>
  <c r="M95" i="4"/>
  <c r="L95" i="4"/>
  <c r="J95" i="4"/>
  <c r="H95" i="4"/>
  <c r="F95" i="4"/>
  <c r="D95" i="4"/>
  <c r="M94" i="4"/>
  <c r="L94" i="4"/>
  <c r="J94" i="4"/>
  <c r="H94" i="4"/>
  <c r="F94" i="4"/>
  <c r="D94" i="4"/>
  <c r="M93" i="4"/>
  <c r="L93" i="4"/>
  <c r="J93" i="4"/>
  <c r="H93" i="4"/>
  <c r="F93" i="4"/>
  <c r="D93" i="4"/>
  <c r="M92" i="4"/>
  <c r="L92" i="4"/>
  <c r="J92" i="4"/>
  <c r="H92" i="4"/>
  <c r="F92" i="4"/>
  <c r="D92" i="4"/>
  <c r="M91" i="4"/>
  <c r="L91" i="4"/>
  <c r="J91" i="4"/>
  <c r="H91" i="4"/>
  <c r="F91" i="4"/>
  <c r="D91" i="4"/>
  <c r="M90" i="4"/>
  <c r="L90" i="4"/>
  <c r="J90" i="4"/>
  <c r="H90" i="4"/>
  <c r="F90" i="4"/>
  <c r="D90" i="4"/>
  <c r="M89" i="4"/>
  <c r="L89" i="4"/>
  <c r="J89" i="4"/>
  <c r="H89" i="4"/>
  <c r="F89" i="4"/>
  <c r="D89" i="4"/>
  <c r="M88" i="4"/>
  <c r="L88" i="4"/>
  <c r="J88" i="4"/>
  <c r="H88" i="4"/>
  <c r="F88" i="4"/>
  <c r="D88" i="4"/>
  <c r="M87" i="4"/>
  <c r="L87" i="4"/>
  <c r="J87" i="4"/>
  <c r="H87" i="4"/>
  <c r="F87" i="4"/>
  <c r="D87" i="4"/>
  <c r="M86" i="4"/>
  <c r="L86" i="4"/>
  <c r="J86" i="4"/>
  <c r="H86" i="4"/>
  <c r="F86" i="4"/>
  <c r="D86" i="4"/>
  <c r="M85" i="4"/>
  <c r="L85" i="4"/>
  <c r="J85" i="4"/>
  <c r="H85" i="4"/>
  <c r="F85" i="4"/>
  <c r="D85" i="4"/>
  <c r="M84" i="4"/>
  <c r="L84" i="4"/>
  <c r="J84" i="4"/>
  <c r="H84" i="4"/>
  <c r="F84" i="4"/>
  <c r="D84" i="4"/>
  <c r="M83" i="4"/>
  <c r="L83" i="4"/>
  <c r="J83" i="4"/>
  <c r="H83" i="4"/>
  <c r="F83" i="4"/>
  <c r="D83" i="4"/>
  <c r="M82" i="4"/>
  <c r="L82" i="4"/>
  <c r="J82" i="4"/>
  <c r="H82" i="4"/>
  <c r="F82" i="4"/>
  <c r="D82" i="4"/>
  <c r="M81" i="4"/>
  <c r="L81" i="4"/>
  <c r="J81" i="4"/>
  <c r="H81" i="4"/>
  <c r="F81" i="4"/>
  <c r="D81" i="4"/>
  <c r="M80" i="4"/>
  <c r="L80" i="4"/>
  <c r="J80" i="4"/>
  <c r="H80" i="4"/>
  <c r="F80" i="4"/>
  <c r="D80" i="4"/>
  <c r="M79" i="4"/>
  <c r="L79" i="4"/>
  <c r="J79" i="4"/>
  <c r="H79" i="4"/>
  <c r="F79" i="4"/>
  <c r="D79" i="4"/>
  <c r="M78" i="4"/>
  <c r="M101" i="4" s="1"/>
  <c r="L78" i="4"/>
  <c r="J78" i="4"/>
  <c r="H78" i="4"/>
  <c r="F78" i="4"/>
  <c r="F101" i="4" s="1"/>
  <c r="D78" i="4"/>
  <c r="K76" i="4"/>
  <c r="I76" i="4"/>
  <c r="G76" i="4"/>
  <c r="E76" i="4"/>
  <c r="C76" i="4"/>
  <c r="H73" i="4"/>
  <c r="H1" i="5"/>
  <c r="H1" i="4"/>
  <c r="H73" i="1"/>
  <c r="L64" i="5"/>
  <c r="I64" i="5"/>
  <c r="M64" i="5" s="1"/>
  <c r="M63" i="5"/>
  <c r="L63" i="5"/>
  <c r="I63" i="5"/>
  <c r="J63" i="5" s="1"/>
  <c r="N63" i="5" s="1"/>
  <c r="M62" i="5"/>
  <c r="L62" i="5"/>
  <c r="J62" i="5"/>
  <c r="N62" i="5" s="1"/>
  <c r="I62" i="5"/>
  <c r="L61" i="5"/>
  <c r="I61" i="5"/>
  <c r="M61" i="5" s="1"/>
  <c r="L60" i="5"/>
  <c r="I60" i="5"/>
  <c r="M60" i="5" s="1"/>
  <c r="M59" i="5"/>
  <c r="L59" i="5"/>
  <c r="I59" i="5"/>
  <c r="J59" i="5" s="1"/>
  <c r="N59" i="5" s="1"/>
  <c r="L117" i="1"/>
  <c r="K117" i="1"/>
  <c r="J117" i="1"/>
  <c r="I117" i="1"/>
  <c r="H117" i="1"/>
  <c r="G117" i="1"/>
  <c r="F117" i="1"/>
  <c r="E117" i="1"/>
  <c r="D117" i="1"/>
  <c r="C117" i="1"/>
  <c r="B117" i="1"/>
  <c r="L70" i="4"/>
  <c r="J70" i="4"/>
  <c r="H70" i="4"/>
  <c r="F70" i="4"/>
  <c r="D70" i="4"/>
  <c r="N68" i="4"/>
  <c r="K56" i="5"/>
  <c r="F56" i="5"/>
  <c r="E56" i="5"/>
  <c r="C56" i="5"/>
  <c r="K56" i="4"/>
  <c r="I56" i="4"/>
  <c r="G56" i="4"/>
  <c r="E56" i="4"/>
  <c r="C56" i="4"/>
  <c r="N66" i="1"/>
  <c r="M66" i="1"/>
  <c r="L66" i="1"/>
  <c r="K66" i="1"/>
  <c r="J66" i="1"/>
  <c r="I66" i="1"/>
  <c r="H66" i="1"/>
  <c r="G66" i="1"/>
  <c r="F66" i="1"/>
  <c r="E66" i="1"/>
  <c r="D66" i="1"/>
  <c r="C66" i="1"/>
  <c r="N64" i="1"/>
  <c r="M64" i="1"/>
  <c r="L64" i="1"/>
  <c r="K64" i="1"/>
  <c r="J64" i="1"/>
  <c r="I64" i="1"/>
  <c r="H64" i="1"/>
  <c r="G64" i="1"/>
  <c r="F64" i="1"/>
  <c r="E64" i="1"/>
  <c r="M56" i="1"/>
  <c r="K56" i="1"/>
  <c r="I56" i="1"/>
  <c r="G56" i="1"/>
  <c r="E56" i="1"/>
  <c r="C56" i="1"/>
  <c r="H101" i="4" l="1"/>
  <c r="N83" i="4"/>
  <c r="N87" i="4"/>
  <c r="N91" i="4"/>
  <c r="J101" i="4"/>
  <c r="N79" i="4"/>
  <c r="N95" i="4"/>
  <c r="N99" i="4"/>
  <c r="D101" i="4"/>
  <c r="L101" i="4"/>
  <c r="N80" i="4"/>
  <c r="N81" i="4"/>
  <c r="N82" i="4"/>
  <c r="N84" i="4"/>
  <c r="N85" i="4"/>
  <c r="N86" i="4"/>
  <c r="N88" i="4"/>
  <c r="N89" i="4"/>
  <c r="N90" i="4"/>
  <c r="N92" i="4"/>
  <c r="N93" i="4"/>
  <c r="N94" i="4"/>
  <c r="N96" i="4"/>
  <c r="N97" i="4"/>
  <c r="N98" i="4"/>
  <c r="N100" i="4"/>
  <c r="N78" i="4"/>
  <c r="J64" i="5"/>
  <c r="N64" i="5" s="1"/>
  <c r="J61" i="5"/>
  <c r="N61" i="5" s="1"/>
  <c r="J60" i="5"/>
  <c r="N60" i="5" s="1"/>
  <c r="D6" i="5"/>
  <c r="E6" i="5"/>
  <c r="L6" i="5"/>
  <c r="D7" i="5"/>
  <c r="E7" i="5"/>
  <c r="L7" i="5"/>
  <c r="D8" i="5"/>
  <c r="E8" i="5"/>
  <c r="L8" i="5"/>
  <c r="D9" i="5"/>
  <c r="E9" i="5"/>
  <c r="L9" i="5"/>
  <c r="D10" i="5"/>
  <c r="E10" i="5"/>
  <c r="L10" i="5"/>
  <c r="D11" i="5"/>
  <c r="E11" i="5"/>
  <c r="L11" i="5"/>
  <c r="D12" i="5"/>
  <c r="E12" i="5"/>
  <c r="L12" i="5"/>
  <c r="D13" i="5"/>
  <c r="E13" i="5"/>
  <c r="L13" i="5"/>
  <c r="D14" i="5"/>
  <c r="E14" i="5"/>
  <c r="L14" i="5"/>
  <c r="D15" i="5"/>
  <c r="E15" i="5"/>
  <c r="L15" i="5"/>
  <c r="D16" i="5"/>
  <c r="E16" i="5"/>
  <c r="L16" i="5"/>
  <c r="D17" i="5"/>
  <c r="E17" i="5"/>
  <c r="L17" i="5"/>
  <c r="D18" i="5"/>
  <c r="E18" i="5"/>
  <c r="L18" i="5"/>
  <c r="D19" i="5"/>
  <c r="E19" i="5"/>
  <c r="L19" i="5"/>
  <c r="D20" i="5"/>
  <c r="E20" i="5"/>
  <c r="L20" i="5"/>
  <c r="D21" i="5"/>
  <c r="E21" i="5"/>
  <c r="L21" i="5"/>
  <c r="D22" i="5"/>
  <c r="E22" i="5"/>
  <c r="L22" i="5"/>
  <c r="D23" i="5"/>
  <c r="E23" i="5"/>
  <c r="L23" i="5"/>
  <c r="D24" i="5"/>
  <c r="E24" i="5"/>
  <c r="L24" i="5"/>
  <c r="D25" i="5"/>
  <c r="E25" i="5"/>
  <c r="L25" i="5"/>
  <c r="D26" i="5"/>
  <c r="E26" i="5"/>
  <c r="L26" i="5"/>
  <c r="D27" i="5"/>
  <c r="E27" i="5"/>
  <c r="L27" i="5"/>
  <c r="D28" i="5"/>
  <c r="E28" i="5"/>
  <c r="L28" i="5"/>
  <c r="D29" i="5"/>
  <c r="E29" i="5"/>
  <c r="L29" i="5"/>
  <c r="D30" i="5"/>
  <c r="E30" i="5"/>
  <c r="L30" i="5"/>
  <c r="D31" i="5"/>
  <c r="E31" i="5"/>
  <c r="L31" i="5"/>
  <c r="D32" i="5"/>
  <c r="E32" i="5"/>
  <c r="L32" i="5"/>
  <c r="D33" i="5"/>
  <c r="E33" i="5"/>
  <c r="L33" i="5"/>
  <c r="D34" i="5"/>
  <c r="E34" i="5"/>
  <c r="L34" i="5"/>
  <c r="D35" i="5"/>
  <c r="E35" i="5"/>
  <c r="L35" i="5"/>
  <c r="D36" i="5"/>
  <c r="E36" i="5"/>
  <c r="L36" i="5"/>
  <c r="D37" i="5"/>
  <c r="E37" i="5"/>
  <c r="L37" i="5"/>
  <c r="D38" i="5"/>
  <c r="E38" i="5"/>
  <c r="L38" i="5"/>
  <c r="D39" i="5"/>
  <c r="E39" i="5"/>
  <c r="L39" i="5"/>
  <c r="D40" i="5"/>
  <c r="E40" i="5"/>
  <c r="L40" i="5"/>
  <c r="D41" i="5"/>
  <c r="E41" i="5"/>
  <c r="L41" i="5"/>
  <c r="D42" i="5"/>
  <c r="E42" i="5"/>
  <c r="L42" i="5"/>
  <c r="D43" i="5"/>
  <c r="E43" i="5"/>
  <c r="L43" i="5"/>
  <c r="D44" i="5"/>
  <c r="E44" i="5"/>
  <c r="L44" i="5"/>
  <c r="D45" i="5"/>
  <c r="E45" i="5"/>
  <c r="L45" i="5"/>
  <c r="D46" i="5"/>
  <c r="E46" i="5"/>
  <c r="L46" i="5"/>
  <c r="D47" i="5"/>
  <c r="E47" i="5"/>
  <c r="L47" i="5"/>
  <c r="D48" i="5"/>
  <c r="E48" i="5"/>
  <c r="L48" i="5"/>
  <c r="D49" i="5"/>
  <c r="E49" i="5"/>
  <c r="L49" i="5"/>
  <c r="D50" i="5"/>
  <c r="E50" i="5"/>
  <c r="L50" i="5"/>
  <c r="D51" i="5"/>
  <c r="E51" i="5"/>
  <c r="L51" i="5"/>
  <c r="D52" i="5"/>
  <c r="E52" i="5"/>
  <c r="L52" i="5"/>
  <c r="D53" i="5"/>
  <c r="E53" i="5"/>
  <c r="L53" i="5"/>
  <c r="D54" i="5"/>
  <c r="E54" i="5"/>
  <c r="L54" i="5"/>
  <c r="L56" i="5" s="1"/>
  <c r="D55" i="5"/>
  <c r="E55" i="5"/>
  <c r="L55" i="5"/>
  <c r="B10" i="4"/>
  <c r="B12" i="4"/>
  <c r="B14" i="4"/>
  <c r="B15" i="4"/>
  <c r="B18" i="4"/>
  <c r="B20" i="4"/>
  <c r="B21" i="4"/>
  <c r="B22" i="4"/>
  <c r="B23" i="4"/>
  <c r="B25" i="4"/>
  <c r="B27" i="4"/>
  <c r="B29" i="4"/>
  <c r="B30" i="4"/>
  <c r="B31" i="4"/>
  <c r="B32" i="4"/>
  <c r="B33" i="4"/>
  <c r="B34" i="4"/>
  <c r="B36" i="4"/>
  <c r="B37" i="4"/>
  <c r="B39" i="4"/>
  <c r="B40" i="4"/>
  <c r="B42" i="4"/>
  <c r="B43" i="4"/>
  <c r="B45" i="4"/>
  <c r="B47" i="4"/>
  <c r="B49" i="4"/>
  <c r="B52" i="4"/>
  <c r="B54" i="4"/>
  <c r="B15" i="5"/>
  <c r="F15" i="5" s="1"/>
  <c r="B21" i="5"/>
  <c r="F21" i="5" s="1"/>
  <c r="B23" i="5"/>
  <c r="F23" i="5" s="1"/>
  <c r="B25" i="5"/>
  <c r="F25" i="5" s="1"/>
  <c r="B27" i="5"/>
  <c r="F27" i="5" s="1"/>
  <c r="B29" i="5"/>
  <c r="F29" i="5" s="1"/>
  <c r="B31" i="5"/>
  <c r="B33" i="5"/>
  <c r="B37" i="5"/>
  <c r="B39" i="5"/>
  <c r="B43" i="5"/>
  <c r="B45" i="5"/>
  <c r="B47" i="5"/>
  <c r="B49" i="5"/>
  <c r="F49" i="5" s="1"/>
  <c r="A7" i="5"/>
  <c r="A9" i="5"/>
  <c r="A11" i="5"/>
  <c r="A13" i="5"/>
  <c r="A29" i="5"/>
  <c r="A35" i="5"/>
  <c r="A41" i="5"/>
  <c r="A43" i="5"/>
  <c r="A45" i="5"/>
  <c r="A47" i="5"/>
  <c r="A51" i="5"/>
  <c r="A53" i="5"/>
  <c r="A55" i="5"/>
  <c r="A55" i="1"/>
  <c r="A55" i="4" s="1"/>
  <c r="B55" i="1"/>
  <c r="B55" i="5" s="1"/>
  <c r="B54" i="1"/>
  <c r="B54" i="5" s="1"/>
  <c r="A54" i="1"/>
  <c r="A54" i="5" s="1"/>
  <c r="A53" i="1"/>
  <c r="A53" i="4" s="1"/>
  <c r="B53" i="1"/>
  <c r="B53" i="4" s="1"/>
  <c r="B52" i="1"/>
  <c r="B52" i="5" s="1"/>
  <c r="A52" i="1"/>
  <c r="A52" i="4" s="1"/>
  <c r="A50" i="1"/>
  <c r="A50" i="5" s="1"/>
  <c r="B50" i="1"/>
  <c r="B50" i="4" s="1"/>
  <c r="D50" i="1"/>
  <c r="F50" i="1"/>
  <c r="H50" i="1"/>
  <c r="J50" i="1"/>
  <c r="L50" i="1"/>
  <c r="M50" i="1"/>
  <c r="A51" i="1"/>
  <c r="A51" i="4" s="1"/>
  <c r="B51" i="1"/>
  <c r="B51" i="5" s="1"/>
  <c r="D51" i="1"/>
  <c r="F51" i="1"/>
  <c r="H51" i="1"/>
  <c r="J51" i="1"/>
  <c r="L51" i="1"/>
  <c r="M51" i="1"/>
  <c r="B49" i="1"/>
  <c r="A49" i="1"/>
  <c r="A49" i="5" s="1"/>
  <c r="B47" i="1"/>
  <c r="B48" i="1"/>
  <c r="B48" i="4" s="1"/>
  <c r="B45" i="1"/>
  <c r="B46" i="1"/>
  <c r="B46" i="4" s="1"/>
  <c r="B43" i="1"/>
  <c r="B44" i="1"/>
  <c r="B44" i="4" s="1"/>
  <c r="B42" i="1"/>
  <c r="B42" i="5" s="1"/>
  <c r="A48" i="1"/>
  <c r="A48" i="4" s="1"/>
  <c r="A47" i="1"/>
  <c r="A47" i="4" s="1"/>
  <c r="A44" i="1"/>
  <c r="A44" i="4" s="1"/>
  <c r="A45" i="1"/>
  <c r="A45" i="4" s="1"/>
  <c r="A46" i="1"/>
  <c r="A46" i="5" s="1"/>
  <c r="A43" i="1"/>
  <c r="A43" i="4" s="1"/>
  <c r="A42" i="1"/>
  <c r="A42" i="5" s="1"/>
  <c r="B40" i="1"/>
  <c r="B40" i="5" s="1"/>
  <c r="B41" i="1"/>
  <c r="B41" i="4" s="1"/>
  <c r="B39" i="1"/>
  <c r="A40" i="1"/>
  <c r="A40" i="4" s="1"/>
  <c r="A41" i="1"/>
  <c r="A41" i="4" s="1"/>
  <c r="A39" i="1"/>
  <c r="A39" i="4" s="1"/>
  <c r="B37" i="1"/>
  <c r="B38" i="1"/>
  <c r="B38" i="4" s="1"/>
  <c r="B36" i="1"/>
  <c r="B36" i="5" s="1"/>
  <c r="A37" i="1"/>
  <c r="A37" i="5" s="1"/>
  <c r="A38" i="1"/>
  <c r="A38" i="5" s="1"/>
  <c r="A36" i="1"/>
  <c r="A36" i="4" s="1"/>
  <c r="B34" i="1"/>
  <c r="B34" i="5" s="1"/>
  <c r="B35" i="1"/>
  <c r="B35" i="5" s="1"/>
  <c r="B33" i="1"/>
  <c r="A34" i="1"/>
  <c r="A34" i="5" s="1"/>
  <c r="A35" i="1"/>
  <c r="A35" i="4" s="1"/>
  <c r="A33" i="1"/>
  <c r="A33" i="5" s="1"/>
  <c r="B32" i="1"/>
  <c r="B32" i="5" s="1"/>
  <c r="A32" i="1"/>
  <c r="A32" i="4" s="1"/>
  <c r="B31" i="1"/>
  <c r="A31" i="1"/>
  <c r="A31" i="4" s="1"/>
  <c r="B30" i="1"/>
  <c r="B30" i="5" s="1"/>
  <c r="A30" i="1"/>
  <c r="A30" i="5" s="1"/>
  <c r="B29" i="1"/>
  <c r="B28" i="1"/>
  <c r="B28" i="4" s="1"/>
  <c r="A29" i="1"/>
  <c r="A29" i="4" s="1"/>
  <c r="A28" i="1"/>
  <c r="A28" i="4" s="1"/>
  <c r="B27" i="1"/>
  <c r="A27" i="1"/>
  <c r="A27" i="4" s="1"/>
  <c r="B23" i="1"/>
  <c r="B24" i="1"/>
  <c r="B24" i="4" s="1"/>
  <c r="B25" i="1"/>
  <c r="B26" i="1"/>
  <c r="B26" i="4" s="1"/>
  <c r="B22" i="1"/>
  <c r="B22" i="5" s="1"/>
  <c r="A23" i="1"/>
  <c r="A23" i="4" s="1"/>
  <c r="A24" i="1"/>
  <c r="A24" i="4" s="1"/>
  <c r="A25" i="1"/>
  <c r="A25" i="5" s="1"/>
  <c r="A26" i="1"/>
  <c r="A26" i="5" s="1"/>
  <c r="A22" i="1"/>
  <c r="A22" i="5" s="1"/>
  <c r="B21" i="1"/>
  <c r="A21" i="1"/>
  <c r="A21" i="5" s="1"/>
  <c r="B18" i="1"/>
  <c r="B18" i="5" s="1"/>
  <c r="B19" i="1"/>
  <c r="B19" i="5" s="1"/>
  <c r="F19" i="5" s="1"/>
  <c r="B20" i="1"/>
  <c r="B20" i="5" s="1"/>
  <c r="B17" i="1"/>
  <c r="B17" i="4" s="1"/>
  <c r="A18" i="1"/>
  <c r="A18" i="5" s="1"/>
  <c r="A19" i="1"/>
  <c r="A19" i="4" s="1"/>
  <c r="A20" i="1"/>
  <c r="A20" i="4" s="1"/>
  <c r="A17" i="1"/>
  <c r="A17" i="5" s="1"/>
  <c r="B15" i="1"/>
  <c r="B16" i="1"/>
  <c r="B16" i="4" s="1"/>
  <c r="B14" i="1"/>
  <c r="B14" i="5" s="1"/>
  <c r="A15" i="1"/>
  <c r="A15" i="4" s="1"/>
  <c r="A16" i="1"/>
  <c r="A16" i="4" s="1"/>
  <c r="A14" i="1"/>
  <c r="A14" i="5" s="1"/>
  <c r="A13" i="1"/>
  <c r="A13" i="4" s="1"/>
  <c r="B13" i="1"/>
  <c r="B13" i="4" s="1"/>
  <c r="B12" i="1"/>
  <c r="B12" i="5" s="1"/>
  <c r="A12" i="1"/>
  <c r="A12" i="4" s="1"/>
  <c r="A11" i="1"/>
  <c r="A11" i="4" s="1"/>
  <c r="B11" i="1"/>
  <c r="B11" i="5" s="1"/>
  <c r="F11" i="5" s="1"/>
  <c r="B10" i="1"/>
  <c r="B10" i="5" s="1"/>
  <c r="A10" i="1"/>
  <c r="A10" i="5" s="1"/>
  <c r="A7" i="1"/>
  <c r="A7" i="4" s="1"/>
  <c r="B7" i="1"/>
  <c r="B7" i="5" s="1"/>
  <c r="F7" i="5" s="1"/>
  <c r="A8" i="1"/>
  <c r="A8" i="4" s="1"/>
  <c r="B8" i="1"/>
  <c r="B8" i="4" s="1"/>
  <c r="A9" i="1"/>
  <c r="A9" i="4" s="1"/>
  <c r="B9" i="1"/>
  <c r="B9" i="4" s="1"/>
  <c r="B6" i="1"/>
  <c r="B6" i="4" s="1"/>
  <c r="A6" i="1"/>
  <c r="A6" i="5" s="1"/>
  <c r="A5" i="1"/>
  <c r="D13" i="4"/>
  <c r="F13" i="4"/>
  <c r="H13" i="4"/>
  <c r="J13" i="4"/>
  <c r="L13" i="4"/>
  <c r="M13" i="4"/>
  <c r="G13" i="5" s="1"/>
  <c r="D13" i="1"/>
  <c r="F13" i="1"/>
  <c r="H13" i="1"/>
  <c r="J13" i="1"/>
  <c r="L13" i="1"/>
  <c r="M13" i="1"/>
  <c r="K65" i="5"/>
  <c r="I65" i="5"/>
  <c r="G65" i="5"/>
  <c r="E65" i="5"/>
  <c r="C65" i="5"/>
  <c r="H64" i="5"/>
  <c r="F64" i="5"/>
  <c r="D64" i="5"/>
  <c r="H63" i="5"/>
  <c r="F63" i="5"/>
  <c r="D63" i="5"/>
  <c r="H62" i="5"/>
  <c r="F62" i="5"/>
  <c r="D62" i="5"/>
  <c r="H61" i="5"/>
  <c r="F61" i="5"/>
  <c r="D61" i="5"/>
  <c r="H60" i="5"/>
  <c r="F60" i="5"/>
  <c r="D60" i="5"/>
  <c r="H59" i="5"/>
  <c r="F59" i="5"/>
  <c r="D59" i="5"/>
  <c r="L5" i="5"/>
  <c r="D5" i="5"/>
  <c r="D60" i="4"/>
  <c r="F60" i="4"/>
  <c r="H60" i="4"/>
  <c r="J60" i="4"/>
  <c r="L60" i="4"/>
  <c r="M60" i="4"/>
  <c r="D61" i="4"/>
  <c r="F61" i="4"/>
  <c r="H61" i="4"/>
  <c r="J61" i="4"/>
  <c r="L61" i="4"/>
  <c r="M61" i="4"/>
  <c r="N69" i="4"/>
  <c r="N70" i="4" s="1"/>
  <c r="D59" i="4"/>
  <c r="F59" i="4"/>
  <c r="H59" i="4"/>
  <c r="J59" i="4"/>
  <c r="L59" i="4"/>
  <c r="M59" i="4"/>
  <c r="M64" i="4"/>
  <c r="L64" i="4"/>
  <c r="J64" i="4"/>
  <c r="H64" i="4"/>
  <c r="F64" i="4"/>
  <c r="D64" i="4"/>
  <c r="M63" i="4"/>
  <c r="L63" i="4"/>
  <c r="J63" i="4"/>
  <c r="H63" i="4"/>
  <c r="F63" i="4"/>
  <c r="D63" i="4"/>
  <c r="M62" i="4"/>
  <c r="L62" i="4"/>
  <c r="J62" i="4"/>
  <c r="H62" i="4"/>
  <c r="F62" i="4"/>
  <c r="D62" i="4"/>
  <c r="M55" i="4"/>
  <c r="G55" i="5" s="1"/>
  <c r="I55" i="5" s="1"/>
  <c r="L55" i="4"/>
  <c r="J55" i="4"/>
  <c r="H55" i="4"/>
  <c r="F55" i="4"/>
  <c r="D55" i="4"/>
  <c r="M54" i="4"/>
  <c r="G54" i="5" s="1"/>
  <c r="I54" i="5" s="1"/>
  <c r="M54" i="5" s="1"/>
  <c r="L54" i="4"/>
  <c r="J54" i="4"/>
  <c r="H54" i="4"/>
  <c r="F54" i="4"/>
  <c r="D54" i="4"/>
  <c r="M53" i="4"/>
  <c r="G53" i="5" s="1"/>
  <c r="I53" i="5" s="1"/>
  <c r="L53" i="4"/>
  <c r="J53" i="4"/>
  <c r="H53" i="4"/>
  <c r="F53" i="4"/>
  <c r="D53" i="4"/>
  <c r="M52" i="4"/>
  <c r="G52" i="5" s="1"/>
  <c r="L52" i="4"/>
  <c r="J52" i="4"/>
  <c r="H52" i="4"/>
  <c r="F52" i="4"/>
  <c r="D52" i="4"/>
  <c r="M51" i="4"/>
  <c r="G51" i="5" s="1"/>
  <c r="I51" i="5" s="1"/>
  <c r="L51" i="4"/>
  <c r="J51" i="4"/>
  <c r="H51" i="4"/>
  <c r="F51" i="4"/>
  <c r="D51" i="4"/>
  <c r="M50" i="4"/>
  <c r="G50" i="5" s="1"/>
  <c r="L50" i="4"/>
  <c r="J50" i="4"/>
  <c r="H50" i="4"/>
  <c r="F50" i="4"/>
  <c r="D50" i="4"/>
  <c r="M49" i="4"/>
  <c r="G49" i="5" s="1"/>
  <c r="I49" i="5" s="1"/>
  <c r="L49" i="4"/>
  <c r="J49" i="4"/>
  <c r="H49" i="4"/>
  <c r="F49" i="4"/>
  <c r="D49" i="4"/>
  <c r="M48" i="4"/>
  <c r="G48" i="5" s="1"/>
  <c r="L48" i="4"/>
  <c r="J48" i="4"/>
  <c r="H48" i="4"/>
  <c r="F48" i="4"/>
  <c r="D48" i="4"/>
  <c r="M47" i="4"/>
  <c r="G47" i="5" s="1"/>
  <c r="L47" i="4"/>
  <c r="J47" i="4"/>
  <c r="H47" i="4"/>
  <c r="F47" i="4"/>
  <c r="D47" i="4"/>
  <c r="M46" i="4"/>
  <c r="G46" i="5" s="1"/>
  <c r="L46" i="4"/>
  <c r="J46" i="4"/>
  <c r="H46" i="4"/>
  <c r="F46" i="4"/>
  <c r="D46" i="4"/>
  <c r="M45" i="4"/>
  <c r="G45" i="5" s="1"/>
  <c r="L45" i="4"/>
  <c r="J45" i="4"/>
  <c r="H45" i="4"/>
  <c r="F45" i="4"/>
  <c r="D45" i="4"/>
  <c r="M44" i="4"/>
  <c r="G44" i="5" s="1"/>
  <c r="L44" i="4"/>
  <c r="J44" i="4"/>
  <c r="H44" i="4"/>
  <c r="F44" i="4"/>
  <c r="D44" i="4"/>
  <c r="M43" i="4"/>
  <c r="G43" i="5" s="1"/>
  <c r="L43" i="4"/>
  <c r="J43" i="4"/>
  <c r="H43" i="4"/>
  <c r="F43" i="4"/>
  <c r="D43" i="4"/>
  <c r="M42" i="4"/>
  <c r="G42" i="5" s="1"/>
  <c r="L42" i="4"/>
  <c r="J42" i="4"/>
  <c r="H42" i="4"/>
  <c r="F42" i="4"/>
  <c r="D42" i="4"/>
  <c r="M41" i="4"/>
  <c r="G41" i="5" s="1"/>
  <c r="L41" i="4"/>
  <c r="J41" i="4"/>
  <c r="H41" i="4"/>
  <c r="F41" i="4"/>
  <c r="D41" i="4"/>
  <c r="M40" i="4"/>
  <c r="G40" i="5" s="1"/>
  <c r="L40" i="4"/>
  <c r="J40" i="4"/>
  <c r="H40" i="4"/>
  <c r="F40" i="4"/>
  <c r="D40" i="4"/>
  <c r="M39" i="4"/>
  <c r="G39" i="5" s="1"/>
  <c r="L39" i="4"/>
  <c r="J39" i="4"/>
  <c r="H39" i="4"/>
  <c r="F39" i="4"/>
  <c r="D39" i="4"/>
  <c r="M38" i="4"/>
  <c r="G38" i="5" s="1"/>
  <c r="L38" i="4"/>
  <c r="J38" i="4"/>
  <c r="H38" i="4"/>
  <c r="F38" i="4"/>
  <c r="D38" i="4"/>
  <c r="M37" i="4"/>
  <c r="G37" i="5" s="1"/>
  <c r="L37" i="4"/>
  <c r="J37" i="4"/>
  <c r="H37" i="4"/>
  <c r="F37" i="4"/>
  <c r="D37" i="4"/>
  <c r="M36" i="4"/>
  <c r="G36" i="5" s="1"/>
  <c r="L36" i="4"/>
  <c r="J36" i="4"/>
  <c r="H36" i="4"/>
  <c r="F36" i="4"/>
  <c r="D36" i="4"/>
  <c r="M35" i="4"/>
  <c r="G35" i="5" s="1"/>
  <c r="L35" i="4"/>
  <c r="J35" i="4"/>
  <c r="H35" i="4"/>
  <c r="F35" i="4"/>
  <c r="D35" i="4"/>
  <c r="M34" i="4"/>
  <c r="G34" i="5" s="1"/>
  <c r="L34" i="4"/>
  <c r="J34" i="4"/>
  <c r="H34" i="4"/>
  <c r="F34" i="4"/>
  <c r="D34" i="4"/>
  <c r="M33" i="4"/>
  <c r="G33" i="5" s="1"/>
  <c r="L33" i="4"/>
  <c r="J33" i="4"/>
  <c r="H33" i="4"/>
  <c r="F33" i="4"/>
  <c r="D33" i="4"/>
  <c r="M32" i="4"/>
  <c r="G32" i="5" s="1"/>
  <c r="L32" i="4"/>
  <c r="J32" i="4"/>
  <c r="H32" i="4"/>
  <c r="F32" i="4"/>
  <c r="D32" i="4"/>
  <c r="M31" i="4"/>
  <c r="G31" i="5" s="1"/>
  <c r="L31" i="4"/>
  <c r="J31" i="4"/>
  <c r="H31" i="4"/>
  <c r="F31" i="4"/>
  <c r="D31" i="4"/>
  <c r="M30" i="4"/>
  <c r="G30" i="5" s="1"/>
  <c r="L30" i="4"/>
  <c r="J30" i="4"/>
  <c r="H30" i="4"/>
  <c r="F30" i="4"/>
  <c r="D30" i="4"/>
  <c r="M29" i="4"/>
  <c r="G29" i="5" s="1"/>
  <c r="L29" i="4"/>
  <c r="J29" i="4"/>
  <c r="H29" i="4"/>
  <c r="F29" i="4"/>
  <c r="D29" i="4"/>
  <c r="M28" i="4"/>
  <c r="G28" i="5" s="1"/>
  <c r="L28" i="4"/>
  <c r="J28" i="4"/>
  <c r="H28" i="4"/>
  <c r="F28" i="4"/>
  <c r="D28" i="4"/>
  <c r="M27" i="4"/>
  <c r="G27" i="5" s="1"/>
  <c r="L27" i="4"/>
  <c r="J27" i="4"/>
  <c r="H27" i="4"/>
  <c r="F27" i="4"/>
  <c r="D27" i="4"/>
  <c r="M26" i="4"/>
  <c r="G26" i="5" s="1"/>
  <c r="L26" i="4"/>
  <c r="J26" i="4"/>
  <c r="H26" i="4"/>
  <c r="F26" i="4"/>
  <c r="D26" i="4"/>
  <c r="M25" i="4"/>
  <c r="G25" i="5" s="1"/>
  <c r="L25" i="4"/>
  <c r="J25" i="4"/>
  <c r="H25" i="4"/>
  <c r="F25" i="4"/>
  <c r="D25" i="4"/>
  <c r="M24" i="4"/>
  <c r="G24" i="5" s="1"/>
  <c r="L24" i="4"/>
  <c r="J24" i="4"/>
  <c r="H24" i="4"/>
  <c r="F24" i="4"/>
  <c r="D24" i="4"/>
  <c r="M23" i="4"/>
  <c r="G23" i="5" s="1"/>
  <c r="L23" i="4"/>
  <c r="J23" i="4"/>
  <c r="H23" i="4"/>
  <c r="F23" i="4"/>
  <c r="D23" i="4"/>
  <c r="M22" i="4"/>
  <c r="G22" i="5" s="1"/>
  <c r="L22" i="4"/>
  <c r="J22" i="4"/>
  <c r="H22" i="4"/>
  <c r="F22" i="4"/>
  <c r="D22" i="4"/>
  <c r="M21" i="4"/>
  <c r="G21" i="5" s="1"/>
  <c r="L21" i="4"/>
  <c r="J21" i="4"/>
  <c r="H21" i="4"/>
  <c r="F21" i="4"/>
  <c r="D21" i="4"/>
  <c r="M20" i="4"/>
  <c r="G20" i="5" s="1"/>
  <c r="L20" i="4"/>
  <c r="J20" i="4"/>
  <c r="H20" i="4"/>
  <c r="F20" i="4"/>
  <c r="D20" i="4"/>
  <c r="M19" i="4"/>
  <c r="G19" i="5" s="1"/>
  <c r="L19" i="4"/>
  <c r="J19" i="4"/>
  <c r="H19" i="4"/>
  <c r="F19" i="4"/>
  <c r="D19" i="4"/>
  <c r="M18" i="4"/>
  <c r="G18" i="5" s="1"/>
  <c r="L18" i="4"/>
  <c r="J18" i="4"/>
  <c r="H18" i="4"/>
  <c r="F18" i="4"/>
  <c r="D18" i="4"/>
  <c r="M17" i="4"/>
  <c r="G17" i="5" s="1"/>
  <c r="L17" i="4"/>
  <c r="J17" i="4"/>
  <c r="H17" i="4"/>
  <c r="F17" i="4"/>
  <c r="D17" i="4"/>
  <c r="M16" i="4"/>
  <c r="G16" i="5" s="1"/>
  <c r="L16" i="4"/>
  <c r="J16" i="4"/>
  <c r="H16" i="4"/>
  <c r="F16" i="4"/>
  <c r="D16" i="4"/>
  <c r="M15" i="4"/>
  <c r="G15" i="5" s="1"/>
  <c r="L15" i="4"/>
  <c r="J15" i="4"/>
  <c r="H15" i="4"/>
  <c r="F15" i="4"/>
  <c r="D15" i="4"/>
  <c r="M14" i="4"/>
  <c r="G14" i="5" s="1"/>
  <c r="L14" i="4"/>
  <c r="J14" i="4"/>
  <c r="H14" i="4"/>
  <c r="F14" i="4"/>
  <c r="D14" i="4"/>
  <c r="M12" i="4"/>
  <c r="G12" i="5" s="1"/>
  <c r="L12" i="4"/>
  <c r="J12" i="4"/>
  <c r="H12" i="4"/>
  <c r="F12" i="4"/>
  <c r="D12" i="4"/>
  <c r="M11" i="4"/>
  <c r="G11" i="5" s="1"/>
  <c r="L11" i="4"/>
  <c r="J11" i="4"/>
  <c r="H11" i="4"/>
  <c r="F11" i="4"/>
  <c r="D11" i="4"/>
  <c r="M10" i="4"/>
  <c r="G10" i="5" s="1"/>
  <c r="L10" i="4"/>
  <c r="J10" i="4"/>
  <c r="H10" i="4"/>
  <c r="F10" i="4"/>
  <c r="D10" i="4"/>
  <c r="M9" i="4"/>
  <c r="G9" i="5" s="1"/>
  <c r="L9" i="4"/>
  <c r="J9" i="4"/>
  <c r="H9" i="4"/>
  <c r="F9" i="4"/>
  <c r="D9" i="4"/>
  <c r="M8" i="4"/>
  <c r="G8" i="5" s="1"/>
  <c r="L8" i="4"/>
  <c r="J8" i="4"/>
  <c r="H8" i="4"/>
  <c r="F8" i="4"/>
  <c r="D8" i="4"/>
  <c r="M7" i="4"/>
  <c r="G7" i="5" s="1"/>
  <c r="L7" i="4"/>
  <c r="J7" i="4"/>
  <c r="H7" i="4"/>
  <c r="F7" i="4"/>
  <c r="D7" i="4"/>
  <c r="M6" i="4"/>
  <c r="L6" i="4"/>
  <c r="J6" i="4"/>
  <c r="H6" i="4"/>
  <c r="F6" i="4"/>
  <c r="D6" i="4"/>
  <c r="M5" i="4"/>
  <c r="G5" i="5" s="1"/>
  <c r="L5" i="4"/>
  <c r="J5" i="4"/>
  <c r="H5" i="4"/>
  <c r="F5" i="4"/>
  <c r="D5" i="4"/>
  <c r="L68" i="1"/>
  <c r="J68" i="1"/>
  <c r="H68" i="1"/>
  <c r="F68" i="1"/>
  <c r="D68" i="1"/>
  <c r="N69" i="1"/>
  <c r="M110" i="1"/>
  <c r="M111" i="1"/>
  <c r="M112" i="1"/>
  <c r="M113" i="1"/>
  <c r="M114" i="1"/>
  <c r="M108" i="1"/>
  <c r="M115" i="1"/>
  <c r="M109" i="1"/>
  <c r="M116" i="1"/>
  <c r="M107" i="1"/>
  <c r="K105" i="1"/>
  <c r="I105" i="1"/>
  <c r="G105" i="1"/>
  <c r="E105" i="1"/>
  <c r="C105" i="1"/>
  <c r="K77" i="1"/>
  <c r="I77" i="1"/>
  <c r="G77" i="1"/>
  <c r="E77" i="1"/>
  <c r="C77" i="1"/>
  <c r="D80" i="1"/>
  <c r="F80" i="1"/>
  <c r="H80" i="1"/>
  <c r="J80" i="1"/>
  <c r="L80" i="1"/>
  <c r="M80" i="1"/>
  <c r="D81" i="1"/>
  <c r="F81" i="1"/>
  <c r="H81" i="1"/>
  <c r="J81" i="1"/>
  <c r="L81" i="1"/>
  <c r="M81" i="1"/>
  <c r="D82" i="1"/>
  <c r="F82" i="1"/>
  <c r="H82" i="1"/>
  <c r="J82" i="1"/>
  <c r="L82" i="1"/>
  <c r="M82" i="1"/>
  <c r="D83" i="1"/>
  <c r="F83" i="1"/>
  <c r="H83" i="1"/>
  <c r="J83" i="1"/>
  <c r="L83" i="1"/>
  <c r="M83" i="1"/>
  <c r="D84" i="1"/>
  <c r="F84" i="1"/>
  <c r="H84" i="1"/>
  <c r="J84" i="1"/>
  <c r="L84" i="1"/>
  <c r="M84" i="1"/>
  <c r="D85" i="1"/>
  <c r="F85" i="1"/>
  <c r="H85" i="1"/>
  <c r="J85" i="1"/>
  <c r="L85" i="1"/>
  <c r="M85" i="1"/>
  <c r="D86" i="1"/>
  <c r="F86" i="1"/>
  <c r="H86" i="1"/>
  <c r="J86" i="1"/>
  <c r="L86" i="1"/>
  <c r="M86" i="1"/>
  <c r="D87" i="1"/>
  <c r="F87" i="1"/>
  <c r="H87" i="1"/>
  <c r="J87" i="1"/>
  <c r="L87" i="1"/>
  <c r="M87" i="1"/>
  <c r="D88" i="1"/>
  <c r="F88" i="1"/>
  <c r="H88" i="1"/>
  <c r="J88" i="1"/>
  <c r="L88" i="1"/>
  <c r="M88" i="1"/>
  <c r="D89" i="1"/>
  <c r="F89" i="1"/>
  <c r="H89" i="1"/>
  <c r="J89" i="1"/>
  <c r="L89" i="1"/>
  <c r="M89" i="1"/>
  <c r="D90" i="1"/>
  <c r="F90" i="1"/>
  <c r="H90" i="1"/>
  <c r="J90" i="1"/>
  <c r="L90" i="1"/>
  <c r="M90" i="1"/>
  <c r="D91" i="1"/>
  <c r="F91" i="1"/>
  <c r="H91" i="1"/>
  <c r="J91" i="1"/>
  <c r="L91" i="1"/>
  <c r="M91" i="1"/>
  <c r="D92" i="1"/>
  <c r="F92" i="1"/>
  <c r="H92" i="1"/>
  <c r="J92" i="1"/>
  <c r="L92" i="1"/>
  <c r="M92" i="1"/>
  <c r="D93" i="1"/>
  <c r="F93" i="1"/>
  <c r="H93" i="1"/>
  <c r="J93" i="1"/>
  <c r="L93" i="1"/>
  <c r="M93" i="1"/>
  <c r="D94" i="1"/>
  <c r="F94" i="1"/>
  <c r="H94" i="1"/>
  <c r="J94" i="1"/>
  <c r="L94" i="1"/>
  <c r="M94" i="1"/>
  <c r="D95" i="1"/>
  <c r="F95" i="1"/>
  <c r="H95" i="1"/>
  <c r="J95" i="1"/>
  <c r="L95" i="1"/>
  <c r="M95" i="1"/>
  <c r="D96" i="1"/>
  <c r="F96" i="1"/>
  <c r="H96" i="1"/>
  <c r="J96" i="1"/>
  <c r="L96" i="1"/>
  <c r="M96" i="1"/>
  <c r="D97" i="1"/>
  <c r="F97" i="1"/>
  <c r="H97" i="1"/>
  <c r="J97" i="1"/>
  <c r="L97" i="1"/>
  <c r="M97" i="1"/>
  <c r="D79" i="1"/>
  <c r="F79" i="1"/>
  <c r="H79" i="1"/>
  <c r="J79" i="1"/>
  <c r="L79" i="1"/>
  <c r="M79" i="1"/>
  <c r="D98" i="1"/>
  <c r="F98" i="1"/>
  <c r="H98" i="1"/>
  <c r="J98" i="1"/>
  <c r="L98" i="1"/>
  <c r="M98" i="1"/>
  <c r="D99" i="1"/>
  <c r="F99" i="1"/>
  <c r="H99" i="1"/>
  <c r="J99" i="1"/>
  <c r="L99" i="1"/>
  <c r="M99" i="1"/>
  <c r="D100" i="1"/>
  <c r="F100" i="1"/>
  <c r="H100" i="1"/>
  <c r="J100" i="1"/>
  <c r="L100" i="1"/>
  <c r="M100" i="1"/>
  <c r="D101" i="1"/>
  <c r="F101" i="1"/>
  <c r="H101" i="1"/>
  <c r="J101" i="1"/>
  <c r="L101" i="1"/>
  <c r="M101" i="1"/>
  <c r="I102" i="1"/>
  <c r="E102" i="1"/>
  <c r="K102" i="1"/>
  <c r="G102" i="1"/>
  <c r="C102" i="1"/>
  <c r="C64" i="1" s="1"/>
  <c r="D6" i="1"/>
  <c r="F6" i="1"/>
  <c r="H6" i="1"/>
  <c r="J6" i="1"/>
  <c r="L6" i="1"/>
  <c r="M6" i="1"/>
  <c r="D7" i="1"/>
  <c r="F7" i="1"/>
  <c r="H7" i="1"/>
  <c r="J7" i="1"/>
  <c r="L7" i="1"/>
  <c r="M7" i="1"/>
  <c r="D8" i="1"/>
  <c r="F8" i="1"/>
  <c r="H8" i="1"/>
  <c r="J8" i="1"/>
  <c r="L8" i="1"/>
  <c r="M8" i="1"/>
  <c r="D9" i="1"/>
  <c r="F9" i="1"/>
  <c r="H9" i="1"/>
  <c r="J9" i="1"/>
  <c r="L9" i="1"/>
  <c r="M9" i="1"/>
  <c r="D10" i="1"/>
  <c r="F10" i="1"/>
  <c r="H10" i="1"/>
  <c r="J10" i="1"/>
  <c r="L10" i="1"/>
  <c r="M10" i="1"/>
  <c r="D11" i="1"/>
  <c r="F11" i="1"/>
  <c r="H11" i="1"/>
  <c r="J11" i="1"/>
  <c r="L11" i="1"/>
  <c r="M11" i="1"/>
  <c r="D12" i="1"/>
  <c r="F12" i="1"/>
  <c r="H12" i="1"/>
  <c r="J12" i="1"/>
  <c r="L12" i="1"/>
  <c r="M12" i="1"/>
  <c r="D14" i="1"/>
  <c r="F14" i="1"/>
  <c r="H14" i="1"/>
  <c r="J14" i="1"/>
  <c r="L14" i="1"/>
  <c r="M14" i="1"/>
  <c r="D15" i="1"/>
  <c r="F15" i="1"/>
  <c r="H15" i="1"/>
  <c r="J15" i="1"/>
  <c r="L15" i="1"/>
  <c r="M15" i="1"/>
  <c r="D16" i="1"/>
  <c r="F16" i="1"/>
  <c r="H16" i="1"/>
  <c r="J16" i="1"/>
  <c r="L16" i="1"/>
  <c r="M16" i="1"/>
  <c r="D17" i="1"/>
  <c r="F17" i="1"/>
  <c r="H17" i="1"/>
  <c r="J17" i="1"/>
  <c r="L17" i="1"/>
  <c r="M17" i="1"/>
  <c r="D18" i="1"/>
  <c r="F18" i="1"/>
  <c r="H18" i="1"/>
  <c r="J18" i="1"/>
  <c r="L18" i="1"/>
  <c r="M18" i="1"/>
  <c r="D19" i="1"/>
  <c r="F19" i="1"/>
  <c r="H19" i="1"/>
  <c r="J19" i="1"/>
  <c r="L19" i="1"/>
  <c r="M19" i="1"/>
  <c r="D20" i="1"/>
  <c r="F20" i="1"/>
  <c r="H20" i="1"/>
  <c r="J20" i="1"/>
  <c r="L20" i="1"/>
  <c r="M20" i="1"/>
  <c r="D21" i="1"/>
  <c r="F21" i="1"/>
  <c r="H21" i="1"/>
  <c r="J21" i="1"/>
  <c r="L21" i="1"/>
  <c r="M21" i="1"/>
  <c r="D22" i="1"/>
  <c r="F22" i="1"/>
  <c r="H22" i="1"/>
  <c r="J22" i="1"/>
  <c r="L22" i="1"/>
  <c r="M22" i="1"/>
  <c r="D23" i="1"/>
  <c r="F23" i="1"/>
  <c r="H23" i="1"/>
  <c r="J23" i="1"/>
  <c r="L23" i="1"/>
  <c r="M23" i="1"/>
  <c r="D24" i="1"/>
  <c r="F24" i="1"/>
  <c r="H24" i="1"/>
  <c r="J24" i="1"/>
  <c r="L24" i="1"/>
  <c r="M24" i="1"/>
  <c r="D25" i="1"/>
  <c r="F25" i="1"/>
  <c r="H25" i="1"/>
  <c r="J25" i="1"/>
  <c r="L25" i="1"/>
  <c r="M25" i="1"/>
  <c r="D26" i="1"/>
  <c r="F26" i="1"/>
  <c r="H26" i="1"/>
  <c r="J26" i="1"/>
  <c r="L26" i="1"/>
  <c r="M26" i="1"/>
  <c r="D27" i="1"/>
  <c r="F27" i="1"/>
  <c r="H27" i="1"/>
  <c r="J27" i="1"/>
  <c r="L27" i="1"/>
  <c r="M27" i="1"/>
  <c r="D28" i="1"/>
  <c r="F28" i="1"/>
  <c r="H28" i="1"/>
  <c r="J28" i="1"/>
  <c r="L28" i="1"/>
  <c r="M28" i="1"/>
  <c r="D29" i="1"/>
  <c r="F29" i="1"/>
  <c r="H29" i="1"/>
  <c r="J29" i="1"/>
  <c r="L29" i="1"/>
  <c r="M29" i="1"/>
  <c r="D30" i="1"/>
  <c r="F30" i="1"/>
  <c r="H30" i="1"/>
  <c r="J30" i="1"/>
  <c r="L30" i="1"/>
  <c r="M30" i="1"/>
  <c r="D31" i="1"/>
  <c r="F31" i="1"/>
  <c r="H31" i="1"/>
  <c r="J31" i="1"/>
  <c r="L31" i="1"/>
  <c r="M31" i="1"/>
  <c r="D32" i="1"/>
  <c r="F32" i="1"/>
  <c r="H32" i="1"/>
  <c r="J32" i="1"/>
  <c r="L32" i="1"/>
  <c r="M32" i="1"/>
  <c r="D33" i="1"/>
  <c r="F33" i="1"/>
  <c r="H33" i="1"/>
  <c r="J33" i="1"/>
  <c r="L33" i="1"/>
  <c r="M33" i="1"/>
  <c r="D34" i="1"/>
  <c r="F34" i="1"/>
  <c r="H34" i="1"/>
  <c r="J34" i="1"/>
  <c r="L34" i="1"/>
  <c r="M34" i="1"/>
  <c r="D35" i="1"/>
  <c r="F35" i="1"/>
  <c r="H35" i="1"/>
  <c r="J35" i="1"/>
  <c r="L35" i="1"/>
  <c r="M35" i="1"/>
  <c r="D36" i="1"/>
  <c r="F36" i="1"/>
  <c r="H36" i="1"/>
  <c r="J36" i="1"/>
  <c r="L36" i="1"/>
  <c r="M36" i="1"/>
  <c r="D37" i="1"/>
  <c r="F37" i="1"/>
  <c r="H37" i="1"/>
  <c r="J37" i="1"/>
  <c r="L37" i="1"/>
  <c r="M37" i="1"/>
  <c r="D38" i="1"/>
  <c r="F38" i="1"/>
  <c r="H38" i="1"/>
  <c r="J38" i="1"/>
  <c r="L38" i="1"/>
  <c r="M38" i="1"/>
  <c r="D39" i="1"/>
  <c r="F39" i="1"/>
  <c r="H39" i="1"/>
  <c r="J39" i="1"/>
  <c r="L39" i="1"/>
  <c r="M39" i="1"/>
  <c r="D40" i="1"/>
  <c r="F40" i="1"/>
  <c r="H40" i="1"/>
  <c r="J40" i="1"/>
  <c r="L40" i="1"/>
  <c r="M40" i="1"/>
  <c r="D41" i="1"/>
  <c r="F41" i="1"/>
  <c r="H41" i="1"/>
  <c r="J41" i="1"/>
  <c r="L41" i="1"/>
  <c r="M41" i="1"/>
  <c r="D42" i="1"/>
  <c r="F42" i="1"/>
  <c r="H42" i="1"/>
  <c r="J42" i="1"/>
  <c r="L42" i="1"/>
  <c r="M42" i="1"/>
  <c r="D43" i="1"/>
  <c r="F43" i="1"/>
  <c r="H43" i="1"/>
  <c r="J43" i="1"/>
  <c r="L43" i="1"/>
  <c r="M43" i="1"/>
  <c r="D44" i="1"/>
  <c r="F44" i="1"/>
  <c r="H44" i="1"/>
  <c r="J44" i="1"/>
  <c r="L44" i="1"/>
  <c r="M44" i="1"/>
  <c r="D45" i="1"/>
  <c r="F45" i="1"/>
  <c r="H45" i="1"/>
  <c r="J45" i="1"/>
  <c r="L45" i="1"/>
  <c r="M45" i="1"/>
  <c r="D46" i="1"/>
  <c r="F46" i="1"/>
  <c r="H46" i="1"/>
  <c r="J46" i="1"/>
  <c r="L46" i="1"/>
  <c r="M46" i="1"/>
  <c r="D47" i="1"/>
  <c r="F47" i="1"/>
  <c r="H47" i="1"/>
  <c r="J47" i="1"/>
  <c r="L47" i="1"/>
  <c r="M47" i="1"/>
  <c r="D48" i="1"/>
  <c r="F48" i="1"/>
  <c r="H48" i="1"/>
  <c r="J48" i="1"/>
  <c r="L48" i="1"/>
  <c r="M48" i="1"/>
  <c r="D49" i="1"/>
  <c r="F49" i="1"/>
  <c r="H49" i="1"/>
  <c r="J49" i="1"/>
  <c r="L49" i="1"/>
  <c r="M49" i="1"/>
  <c r="D52" i="1"/>
  <c r="F52" i="1"/>
  <c r="H52" i="1"/>
  <c r="J52" i="1"/>
  <c r="L52" i="1"/>
  <c r="M52" i="1"/>
  <c r="D53" i="1"/>
  <c r="F53" i="1"/>
  <c r="H53" i="1"/>
  <c r="J53" i="1"/>
  <c r="L53" i="1"/>
  <c r="M53" i="1"/>
  <c r="D54" i="1"/>
  <c r="F54" i="1"/>
  <c r="H54" i="1"/>
  <c r="J54" i="1"/>
  <c r="L54" i="1"/>
  <c r="M54" i="1"/>
  <c r="D55" i="1"/>
  <c r="F55" i="1"/>
  <c r="H55" i="1"/>
  <c r="J55" i="1"/>
  <c r="L55" i="1"/>
  <c r="M55" i="1"/>
  <c r="D59" i="1"/>
  <c r="F59" i="1"/>
  <c r="H59" i="1"/>
  <c r="J59" i="1"/>
  <c r="L59" i="1"/>
  <c r="M59" i="1"/>
  <c r="D60" i="1"/>
  <c r="F60" i="1"/>
  <c r="H60" i="1"/>
  <c r="J60" i="1"/>
  <c r="L60" i="1"/>
  <c r="M60" i="1"/>
  <c r="D61" i="1"/>
  <c r="F61" i="1"/>
  <c r="H61" i="1"/>
  <c r="J61" i="1"/>
  <c r="L61" i="1"/>
  <c r="M61" i="1"/>
  <c r="D62" i="1"/>
  <c r="F62" i="1"/>
  <c r="H62" i="1"/>
  <c r="J62" i="1"/>
  <c r="L62" i="1"/>
  <c r="M62" i="1"/>
  <c r="D63" i="1"/>
  <c r="F63" i="1"/>
  <c r="H63" i="1"/>
  <c r="J63" i="1"/>
  <c r="L63" i="1"/>
  <c r="M63" i="1"/>
  <c r="L5" i="1"/>
  <c r="J5" i="1"/>
  <c r="H5" i="1"/>
  <c r="F5" i="1"/>
  <c r="D5" i="1"/>
  <c r="M5" i="1"/>
  <c r="E5" i="5" s="1"/>
  <c r="H56" i="4" l="1"/>
  <c r="J56" i="4"/>
  <c r="M56" i="4"/>
  <c r="N101" i="4"/>
  <c r="H18" i="5"/>
  <c r="H22" i="5"/>
  <c r="H30" i="5"/>
  <c r="H32" i="5"/>
  <c r="L56" i="4"/>
  <c r="I52" i="5"/>
  <c r="M52" i="5" s="1"/>
  <c r="I50" i="5"/>
  <c r="I39" i="5"/>
  <c r="J39" i="5" s="1"/>
  <c r="N39" i="5" s="1"/>
  <c r="I37" i="5"/>
  <c r="J37" i="5" s="1"/>
  <c r="N37" i="5" s="1"/>
  <c r="I35" i="5"/>
  <c r="M35" i="5" s="1"/>
  <c r="I33" i="5"/>
  <c r="I31" i="5"/>
  <c r="J31" i="5" s="1"/>
  <c r="N31" i="5" s="1"/>
  <c r="G6" i="5"/>
  <c r="I6" i="5" s="1"/>
  <c r="J6" i="5" s="1"/>
  <c r="N6" i="5" s="1"/>
  <c r="H10" i="5"/>
  <c r="H12" i="5"/>
  <c r="F56" i="4"/>
  <c r="G56" i="5"/>
  <c r="G67" i="5" s="1"/>
  <c r="H14" i="5"/>
  <c r="H20" i="5"/>
  <c r="H34" i="5"/>
  <c r="H36" i="5"/>
  <c r="H40" i="5"/>
  <c r="H42" i="5"/>
  <c r="H52" i="5"/>
  <c r="F52" i="5"/>
  <c r="H54" i="5"/>
  <c r="F54" i="5"/>
  <c r="J54" i="5"/>
  <c r="N54" i="5" s="1"/>
  <c r="F51" i="5"/>
  <c r="H51" i="5"/>
  <c r="H55" i="5"/>
  <c r="F55" i="5"/>
  <c r="A52" i="5"/>
  <c r="A48" i="5"/>
  <c r="A44" i="5"/>
  <c r="A40" i="5"/>
  <c r="A36" i="5"/>
  <c r="A32" i="5"/>
  <c r="A28" i="5"/>
  <c r="A24" i="5"/>
  <c r="A20" i="5"/>
  <c r="A16" i="5"/>
  <c r="A12" i="5"/>
  <c r="A8" i="5"/>
  <c r="B50" i="5"/>
  <c r="B46" i="5"/>
  <c r="H46" i="5" s="1"/>
  <c r="B38" i="5"/>
  <c r="H38" i="5" s="1"/>
  <c r="B26" i="5"/>
  <c r="H26" i="5" s="1"/>
  <c r="B6" i="5"/>
  <c r="H6" i="5" s="1"/>
  <c r="A54" i="4"/>
  <c r="A50" i="4"/>
  <c r="A46" i="4"/>
  <c r="A42" i="4"/>
  <c r="A38" i="4"/>
  <c r="A34" i="4"/>
  <c r="A30" i="4"/>
  <c r="A26" i="4"/>
  <c r="A22" i="4"/>
  <c r="A18" i="4"/>
  <c r="A14" i="4"/>
  <c r="A10" i="4"/>
  <c r="A6" i="4"/>
  <c r="H49" i="5"/>
  <c r="F47" i="5"/>
  <c r="H45" i="5"/>
  <c r="F40" i="5"/>
  <c r="H37" i="5"/>
  <c r="F32" i="5"/>
  <c r="A39" i="5"/>
  <c r="A31" i="5"/>
  <c r="A27" i="5"/>
  <c r="A23" i="5"/>
  <c r="A19" i="5"/>
  <c r="A15" i="5"/>
  <c r="B53" i="5"/>
  <c r="B41" i="5"/>
  <c r="B17" i="5"/>
  <c r="F17" i="5" s="1"/>
  <c r="B13" i="5"/>
  <c r="F13" i="5" s="1"/>
  <c r="B9" i="5"/>
  <c r="F9" i="5" s="1"/>
  <c r="B55" i="4"/>
  <c r="B51" i="4"/>
  <c r="B35" i="4"/>
  <c r="B19" i="4"/>
  <c r="B11" i="4"/>
  <c r="B7" i="4"/>
  <c r="F46" i="5"/>
  <c r="F45" i="5"/>
  <c r="H43" i="5"/>
  <c r="F38" i="5"/>
  <c r="H35" i="5"/>
  <c r="F30" i="5"/>
  <c r="F26" i="5"/>
  <c r="F22" i="5"/>
  <c r="F18" i="5"/>
  <c r="F14" i="5"/>
  <c r="F10" i="5"/>
  <c r="B48" i="5"/>
  <c r="H48" i="5" s="1"/>
  <c r="B44" i="5"/>
  <c r="H44" i="5" s="1"/>
  <c r="B28" i="5"/>
  <c r="H28" i="5" s="1"/>
  <c r="B24" i="5"/>
  <c r="H24" i="5" s="1"/>
  <c r="B16" i="5"/>
  <c r="H16" i="5" s="1"/>
  <c r="B8" i="5"/>
  <c r="H8" i="5" s="1"/>
  <c r="A49" i="4"/>
  <c r="A37" i="4"/>
  <c r="A33" i="4"/>
  <c r="A25" i="4"/>
  <c r="A21" i="4"/>
  <c r="A17" i="4"/>
  <c r="F44" i="5"/>
  <c r="F43" i="5"/>
  <c r="H41" i="5"/>
  <c r="F36" i="5"/>
  <c r="H33" i="5"/>
  <c r="F6" i="5"/>
  <c r="H47" i="5"/>
  <c r="F42" i="5"/>
  <c r="F41" i="5"/>
  <c r="H39" i="5"/>
  <c r="F34" i="5"/>
  <c r="H31" i="5"/>
  <c r="F28" i="5"/>
  <c r="F24" i="5"/>
  <c r="F20" i="5"/>
  <c r="F16" i="5"/>
  <c r="F12" i="5"/>
  <c r="F8" i="5"/>
  <c r="M53" i="5"/>
  <c r="J53" i="5"/>
  <c r="N53" i="5" s="1"/>
  <c r="J52" i="5"/>
  <c r="N52" i="5" s="1"/>
  <c r="M51" i="5"/>
  <c r="J51" i="5"/>
  <c r="N51" i="5" s="1"/>
  <c r="J50" i="5"/>
  <c r="N50" i="5" s="1"/>
  <c r="M50" i="5"/>
  <c r="M49" i="5"/>
  <c r="J49" i="5"/>
  <c r="N49" i="5" s="1"/>
  <c r="M37" i="5"/>
  <c r="M39" i="5"/>
  <c r="J35" i="5"/>
  <c r="N35" i="5" s="1"/>
  <c r="M31" i="5"/>
  <c r="M55" i="5"/>
  <c r="J55" i="5"/>
  <c r="N55" i="5" s="1"/>
  <c r="M33" i="5"/>
  <c r="J33" i="5"/>
  <c r="N33" i="5" s="1"/>
  <c r="I46" i="5"/>
  <c r="I44" i="5"/>
  <c r="H27" i="5"/>
  <c r="I27" i="5"/>
  <c r="H23" i="5"/>
  <c r="I23" i="5"/>
  <c r="H19" i="5"/>
  <c r="I19" i="5"/>
  <c r="H15" i="5"/>
  <c r="I15" i="5"/>
  <c r="H11" i="5"/>
  <c r="I11" i="5"/>
  <c r="H7" i="5"/>
  <c r="I7" i="5"/>
  <c r="I48" i="5"/>
  <c r="I47" i="5"/>
  <c r="I45" i="5"/>
  <c r="I43" i="5"/>
  <c r="I41" i="5"/>
  <c r="F39" i="5"/>
  <c r="F37" i="5"/>
  <c r="F35" i="5"/>
  <c r="F33" i="5"/>
  <c r="F31" i="5"/>
  <c r="I28" i="5"/>
  <c r="I24" i="5"/>
  <c r="I20" i="5"/>
  <c r="I16" i="5"/>
  <c r="I12" i="5"/>
  <c r="I8" i="5"/>
  <c r="M6" i="5"/>
  <c r="H29" i="5"/>
  <c r="I29" i="5"/>
  <c r="H25" i="5"/>
  <c r="I25" i="5"/>
  <c r="H21" i="5"/>
  <c r="I21" i="5"/>
  <c r="H17" i="5"/>
  <c r="I17" i="5"/>
  <c r="H13" i="5"/>
  <c r="I13" i="5"/>
  <c r="H9" i="5"/>
  <c r="I9" i="5"/>
  <c r="I42" i="5"/>
  <c r="I40" i="5"/>
  <c r="I38" i="5"/>
  <c r="I36" i="5"/>
  <c r="I34" i="5"/>
  <c r="I32" i="5"/>
  <c r="I30" i="5"/>
  <c r="I26" i="5"/>
  <c r="I22" i="5"/>
  <c r="I18" i="5"/>
  <c r="I14" i="5"/>
  <c r="I10" i="5"/>
  <c r="N51" i="1"/>
  <c r="N50" i="1"/>
  <c r="N13" i="1"/>
  <c r="N13" i="4"/>
  <c r="K67" i="4"/>
  <c r="E67" i="4"/>
  <c r="G67" i="4"/>
  <c r="M67" i="4"/>
  <c r="I67" i="4"/>
  <c r="D65" i="5"/>
  <c r="L65" i="5"/>
  <c r="F65" i="5"/>
  <c r="I5" i="5"/>
  <c r="N61" i="4"/>
  <c r="J65" i="5"/>
  <c r="J70" i="1"/>
  <c r="N60" i="4"/>
  <c r="D56" i="5"/>
  <c r="E67" i="5"/>
  <c r="H65" i="5"/>
  <c r="M65" i="5"/>
  <c r="N59" i="4"/>
  <c r="N63" i="4"/>
  <c r="N62" i="4"/>
  <c r="N9" i="4"/>
  <c r="N14" i="4"/>
  <c r="N21" i="4"/>
  <c r="N25" i="4"/>
  <c r="N29" i="4"/>
  <c r="N33" i="4"/>
  <c r="N37" i="4"/>
  <c r="N41" i="4"/>
  <c r="N45" i="4"/>
  <c r="N49" i="4"/>
  <c r="N52" i="4"/>
  <c r="N7" i="4"/>
  <c r="N64" i="4"/>
  <c r="N6" i="4"/>
  <c r="N8" i="4"/>
  <c r="N11" i="4"/>
  <c r="N12" i="4"/>
  <c r="N16" i="4"/>
  <c r="N17" i="4"/>
  <c r="N19" i="4"/>
  <c r="N20" i="4"/>
  <c r="N23" i="4"/>
  <c r="N24" i="4"/>
  <c r="N27" i="4"/>
  <c r="N28" i="4"/>
  <c r="N31" i="4"/>
  <c r="N32" i="4"/>
  <c r="N35" i="4"/>
  <c r="N36" i="4"/>
  <c r="N39" i="4"/>
  <c r="N40" i="4"/>
  <c r="N43" i="4"/>
  <c r="N44" i="4"/>
  <c r="N47" i="4"/>
  <c r="N48" i="4"/>
  <c r="N51" i="4"/>
  <c r="N54" i="4"/>
  <c r="N55" i="4"/>
  <c r="D56" i="4"/>
  <c r="D67" i="4" s="1"/>
  <c r="N10" i="4"/>
  <c r="N15" i="4"/>
  <c r="N18" i="4"/>
  <c r="N22" i="4"/>
  <c r="N26" i="4"/>
  <c r="N30" i="4"/>
  <c r="N34" i="4"/>
  <c r="N38" i="4"/>
  <c r="N42" i="4"/>
  <c r="N46" i="4"/>
  <c r="N50" i="4"/>
  <c r="N53" i="4"/>
  <c r="N5" i="4"/>
  <c r="M117" i="1"/>
  <c r="L70" i="1"/>
  <c r="H70" i="1"/>
  <c r="N94" i="1"/>
  <c r="N92" i="1"/>
  <c r="F70" i="1"/>
  <c r="N95" i="1"/>
  <c r="N91" i="1"/>
  <c r="N87" i="1"/>
  <c r="N83" i="1"/>
  <c r="D70" i="1"/>
  <c r="N90" i="1"/>
  <c r="N85" i="1"/>
  <c r="N80" i="1"/>
  <c r="N97" i="1"/>
  <c r="N88" i="1"/>
  <c r="N86" i="1"/>
  <c r="N81" i="1"/>
  <c r="N98" i="1"/>
  <c r="N96" i="1"/>
  <c r="N93" i="1"/>
  <c r="N84" i="1"/>
  <c r="N82" i="1"/>
  <c r="N49" i="1"/>
  <c r="N40" i="1"/>
  <c r="N36" i="1"/>
  <c r="N28" i="1"/>
  <c r="N89" i="1"/>
  <c r="N99" i="1"/>
  <c r="N7" i="1"/>
  <c r="F102" i="1"/>
  <c r="N23" i="1"/>
  <c r="N42" i="1"/>
  <c r="N63" i="1"/>
  <c r="N16" i="1"/>
  <c r="N11" i="1"/>
  <c r="H56" i="1"/>
  <c r="N100" i="1"/>
  <c r="F56" i="1"/>
  <c r="N19" i="1"/>
  <c r="N35" i="1"/>
  <c r="N24" i="1"/>
  <c r="L56" i="1"/>
  <c r="D56" i="1"/>
  <c r="N101" i="1"/>
  <c r="N31" i="1"/>
  <c r="N27" i="1"/>
  <c r="J56" i="1"/>
  <c r="N79" i="1"/>
  <c r="N59" i="1"/>
  <c r="N54" i="1"/>
  <c r="N53" i="1"/>
  <c r="N41" i="1"/>
  <c r="N37" i="1"/>
  <c r="N32" i="1"/>
  <c r="N30" i="1"/>
  <c r="N21" i="1"/>
  <c r="N17" i="1"/>
  <c r="N15" i="1"/>
  <c r="N46" i="1"/>
  <c r="N45" i="1"/>
  <c r="N33" i="1"/>
  <c r="N26" i="1"/>
  <c r="N12" i="1"/>
  <c r="N10" i="1"/>
  <c r="N55" i="1"/>
  <c r="N52" i="1"/>
  <c r="N43" i="1"/>
  <c r="N39" i="1"/>
  <c r="N38" i="1"/>
  <c r="N29" i="1"/>
  <c r="N22" i="1"/>
  <c r="N14" i="1"/>
  <c r="N8" i="1"/>
  <c r="N6" i="1"/>
  <c r="N48" i="1"/>
  <c r="N47" i="1"/>
  <c r="N44" i="1"/>
  <c r="N34" i="1"/>
  <c r="N25" i="1"/>
  <c r="N20" i="1"/>
  <c r="N18" i="1"/>
  <c r="N9" i="1"/>
  <c r="D102" i="1"/>
  <c r="D64" i="1" s="1"/>
  <c r="J102" i="1"/>
  <c r="M102" i="1"/>
  <c r="H102" i="1"/>
  <c r="L102" i="1"/>
  <c r="N60" i="1"/>
  <c r="N61" i="1"/>
  <c r="N62" i="1"/>
  <c r="N5" i="1"/>
  <c r="H67" i="4" l="1"/>
  <c r="I56" i="5"/>
  <c r="I67" i="5" s="1"/>
  <c r="N56" i="4"/>
  <c r="M5" i="5"/>
  <c r="H50" i="5"/>
  <c r="F50" i="5"/>
  <c r="F53" i="5"/>
  <c r="H53" i="5"/>
  <c r="F48" i="5"/>
  <c r="J14" i="5"/>
  <c r="N14" i="5" s="1"/>
  <c r="M14" i="5"/>
  <c r="J30" i="5"/>
  <c r="N30" i="5" s="1"/>
  <c r="M30" i="5"/>
  <c r="J38" i="5"/>
  <c r="N38" i="5" s="1"/>
  <c r="M38" i="5"/>
  <c r="J8" i="5"/>
  <c r="N8" i="5" s="1"/>
  <c r="M8" i="5"/>
  <c r="J24" i="5"/>
  <c r="N24" i="5" s="1"/>
  <c r="M24" i="5"/>
  <c r="M43" i="5"/>
  <c r="J43" i="5"/>
  <c r="N43" i="5" s="1"/>
  <c r="M7" i="5"/>
  <c r="J7" i="5"/>
  <c r="N7" i="5" s="1"/>
  <c r="M15" i="5"/>
  <c r="J15" i="5"/>
  <c r="N15" i="5" s="1"/>
  <c r="M23" i="5"/>
  <c r="J23" i="5"/>
  <c r="N23" i="5" s="1"/>
  <c r="J44" i="5"/>
  <c r="N44" i="5" s="1"/>
  <c r="M44" i="5"/>
  <c r="J18" i="5"/>
  <c r="N18" i="5" s="1"/>
  <c r="M18" i="5"/>
  <c r="J32" i="5"/>
  <c r="N32" i="5" s="1"/>
  <c r="M32" i="5"/>
  <c r="J40" i="5"/>
  <c r="N40" i="5" s="1"/>
  <c r="M40" i="5"/>
  <c r="M13" i="5"/>
  <c r="J13" i="5"/>
  <c r="N13" i="5" s="1"/>
  <c r="M21" i="5"/>
  <c r="J21" i="5"/>
  <c r="N21" i="5" s="1"/>
  <c r="M29" i="5"/>
  <c r="J29" i="5"/>
  <c r="N29" i="5" s="1"/>
  <c r="J12" i="5"/>
  <c r="N12" i="5" s="1"/>
  <c r="M12" i="5"/>
  <c r="J28" i="5"/>
  <c r="N28" i="5" s="1"/>
  <c r="M28" i="5"/>
  <c r="M45" i="5"/>
  <c r="J45" i="5"/>
  <c r="N45" i="5" s="1"/>
  <c r="J46" i="5"/>
  <c r="N46" i="5" s="1"/>
  <c r="M46" i="5"/>
  <c r="J22" i="5"/>
  <c r="N22" i="5" s="1"/>
  <c r="M22" i="5"/>
  <c r="J34" i="5"/>
  <c r="N34" i="5" s="1"/>
  <c r="M34" i="5"/>
  <c r="J42" i="5"/>
  <c r="N42" i="5" s="1"/>
  <c r="M42" i="5"/>
  <c r="J16" i="5"/>
  <c r="N16" i="5" s="1"/>
  <c r="M16" i="5"/>
  <c r="M47" i="5"/>
  <c r="J47" i="5"/>
  <c r="N47" i="5" s="1"/>
  <c r="M11" i="5"/>
  <c r="J11" i="5"/>
  <c r="N11" i="5" s="1"/>
  <c r="M19" i="5"/>
  <c r="J19" i="5"/>
  <c r="N19" i="5" s="1"/>
  <c r="M27" i="5"/>
  <c r="J27" i="5"/>
  <c r="N27" i="5" s="1"/>
  <c r="J10" i="5"/>
  <c r="N10" i="5" s="1"/>
  <c r="M10" i="5"/>
  <c r="J26" i="5"/>
  <c r="N26" i="5" s="1"/>
  <c r="M26" i="5"/>
  <c r="J36" i="5"/>
  <c r="N36" i="5" s="1"/>
  <c r="M36" i="5"/>
  <c r="M9" i="5"/>
  <c r="J9" i="5"/>
  <c r="N9" i="5" s="1"/>
  <c r="M17" i="5"/>
  <c r="J17" i="5"/>
  <c r="N17" i="5" s="1"/>
  <c r="M25" i="5"/>
  <c r="J25" i="5"/>
  <c r="N25" i="5" s="1"/>
  <c r="J20" i="5"/>
  <c r="N20" i="5" s="1"/>
  <c r="M20" i="5"/>
  <c r="M41" i="5"/>
  <c r="J41" i="5"/>
  <c r="N41" i="5" s="1"/>
  <c r="J48" i="5"/>
  <c r="N48" i="5" s="1"/>
  <c r="M48" i="5"/>
  <c r="J71" i="1"/>
  <c r="N65" i="5"/>
  <c r="L67" i="4"/>
  <c r="F67" i="4"/>
  <c r="D67" i="5"/>
  <c r="L67" i="5"/>
  <c r="K67" i="5"/>
  <c r="J67" i="4"/>
  <c r="H71" i="1"/>
  <c r="N70" i="1"/>
  <c r="L71" i="1"/>
  <c r="N102" i="1"/>
  <c r="N56" i="1"/>
  <c r="M56" i="5" l="1"/>
  <c r="M67" i="5" s="1"/>
  <c r="N67" i="4"/>
  <c r="D71" i="1"/>
  <c r="F71" i="1" l="1"/>
  <c r="A5" i="4"/>
  <c r="C67" i="4" s="1"/>
  <c r="A5" i="5"/>
  <c r="C67" i="5" s="1"/>
  <c r="B5" i="1"/>
  <c r="B5" i="5" s="1"/>
  <c r="J5" i="5" l="1"/>
  <c r="J56" i="5" s="1"/>
  <c r="H5" i="5"/>
  <c r="F5" i="5"/>
  <c r="F67" i="5" s="1"/>
  <c r="B5" i="4"/>
  <c r="H56" i="5" l="1"/>
  <c r="H67" i="5" s="1"/>
  <c r="N5" i="5"/>
  <c r="J67" i="5"/>
  <c r="N56" i="5" l="1"/>
  <c r="N67" i="5" s="1"/>
</calcChain>
</file>

<file path=xl/sharedStrings.xml><?xml version="1.0" encoding="utf-8"?>
<sst xmlns="http://schemas.openxmlformats.org/spreadsheetml/2006/main" count="303" uniqueCount="176">
  <si>
    <t>Retailer</t>
  </si>
  <si>
    <t>Card Amount</t>
  </si>
  <si>
    <t>Amazon</t>
  </si>
  <si>
    <t>American Eagle</t>
  </si>
  <si>
    <t>Applebee's</t>
  </si>
  <si>
    <t>Arby's</t>
  </si>
  <si>
    <t>Barnes &amp; Noble</t>
  </si>
  <si>
    <t>Bath &amp; Body Works</t>
  </si>
  <si>
    <t>Best Buy</t>
  </si>
  <si>
    <t>BP Oil/Amoco</t>
  </si>
  <si>
    <t>Buffalo Wild Wings</t>
  </si>
  <si>
    <t>Charcoal Grill</t>
  </si>
  <si>
    <t>Chipotle</t>
  </si>
  <si>
    <t>Cousin's</t>
  </si>
  <si>
    <t>Cracker Barrel</t>
  </si>
  <si>
    <t>Exxon/Mobil</t>
  </si>
  <si>
    <t>Festival Foods</t>
  </si>
  <si>
    <t>Home Depot</t>
  </si>
  <si>
    <t>Kwik Trip</t>
  </si>
  <si>
    <t>Meijer</t>
  </si>
  <si>
    <t>Menards</t>
  </si>
  <si>
    <t>Noodles &amp; Co</t>
  </si>
  <si>
    <t>Olive Garden</t>
  </si>
  <si>
    <t>Panera Bread</t>
  </si>
  <si>
    <t>Piggly Wiggly</t>
  </si>
  <si>
    <t>Qdoba</t>
  </si>
  <si>
    <t>Red Lobster</t>
  </si>
  <si>
    <t>Red Robin</t>
  </si>
  <si>
    <t>Roundy's</t>
  </si>
  <si>
    <t>Speedway</t>
  </si>
  <si>
    <t>Starbucks</t>
  </si>
  <si>
    <t>Subway</t>
  </si>
  <si>
    <t>Taco Bell</t>
  </si>
  <si>
    <t>Target</t>
  </si>
  <si>
    <t>Texas Roadhouse</t>
  </si>
  <si>
    <t>Walgreens</t>
  </si>
  <si>
    <t>Walmart</t>
  </si>
  <si>
    <t>Wendy's</t>
  </si>
  <si>
    <t>Quantity</t>
  </si>
  <si>
    <t>Cost</t>
  </si>
  <si>
    <t>Card Amt.</t>
  </si>
  <si>
    <t>Apple iTunes</t>
  </si>
  <si>
    <t>Bed Bath &amp; Beyond</t>
  </si>
  <si>
    <t>Burger King</t>
  </si>
  <si>
    <t>Cheddars</t>
  </si>
  <si>
    <t>Cheesecake Factory</t>
  </si>
  <si>
    <t>Dairy Queen</t>
  </si>
  <si>
    <t>Denny's</t>
  </si>
  <si>
    <t>Disney</t>
  </si>
  <si>
    <t>Domino's</t>
  </si>
  <si>
    <t>Finish Line</t>
  </si>
  <si>
    <t>GameStop</t>
  </si>
  <si>
    <t>Gap</t>
  </si>
  <si>
    <t>Gordon Food Service</t>
  </si>
  <si>
    <t>Groupon</t>
  </si>
  <si>
    <t>Hardee's</t>
  </si>
  <si>
    <t>Quanity</t>
  </si>
  <si>
    <t>Jo-Ann Fabric</t>
  </si>
  <si>
    <t>Journeys</t>
  </si>
  <si>
    <t>Kohl's</t>
  </si>
  <si>
    <t>Lowe's</t>
  </si>
  <si>
    <t>Marcus Theatres</t>
  </si>
  <si>
    <t>Maurices</t>
  </si>
  <si>
    <t>Michael's</t>
  </si>
  <si>
    <t>Old Navy</t>
  </si>
  <si>
    <t>Papa John's</t>
  </si>
  <si>
    <t>Papa Murphy's</t>
  </si>
  <si>
    <t>Pizza Hut</t>
  </si>
  <si>
    <t>Potbelly</t>
  </si>
  <si>
    <t xml:space="preserve">Shell </t>
  </si>
  <si>
    <t>Other Vendors</t>
  </si>
  <si>
    <t>Need to Order</t>
  </si>
  <si>
    <t>Chili's/Maggiano's</t>
  </si>
  <si>
    <t>Ulta</t>
  </si>
  <si>
    <t>Marshalls/TJ Maxx</t>
  </si>
  <si>
    <t>McDonald's</t>
  </si>
  <si>
    <t>Panda Express</t>
  </si>
  <si>
    <t xml:space="preserve">Dunkin' </t>
  </si>
  <si>
    <t>Profit %</t>
  </si>
  <si>
    <t># Cards</t>
  </si>
  <si>
    <t>$</t>
  </si>
  <si>
    <t>Total Month Sales</t>
  </si>
  <si>
    <t>TOTAL SALES</t>
  </si>
  <si>
    <t>Retailer
(Cards on hand)</t>
  </si>
  <si>
    <t>Total Deposit (Cash/Checks)</t>
  </si>
  <si>
    <t>Total</t>
  </si>
  <si>
    <t>IOU Tracking</t>
  </si>
  <si>
    <t xml:space="preserve">Date:    </t>
  </si>
  <si>
    <t>$ owed</t>
  </si>
  <si>
    <t>$ paid back</t>
  </si>
  <si>
    <t>Amt carried forward from last month</t>
  </si>
  <si>
    <t>Total Still Owed 
(carry forward to next month)</t>
  </si>
  <si>
    <t>Net IOU's from back page (owed - pd back)</t>
  </si>
  <si>
    <t>Check:  all must TIE</t>
  </si>
  <si>
    <t>SUMMARY</t>
  </si>
  <si>
    <t>TOTAL</t>
  </si>
  <si>
    <t>File Instructions</t>
  </si>
  <si>
    <t>1)</t>
  </si>
  <si>
    <t>2)</t>
  </si>
  <si>
    <t>Total Month Purchases</t>
  </si>
  <si>
    <t>Total Purchases of Cards kept on hand</t>
  </si>
  <si>
    <t>In Stock (on hand)</t>
  </si>
  <si>
    <t>Total Individual Order:</t>
  </si>
  <si>
    <t>Amount Individual Paid:</t>
  </si>
  <si>
    <t>Retailer
(Cards in Stock)</t>
  </si>
  <si>
    <t>Total sales of cards in stock</t>
  </si>
  <si>
    <t>Total IOU's</t>
  </si>
  <si>
    <t>Name of IOU Individual</t>
  </si>
  <si>
    <t>Cards needed to be ordered (not in stock):   Continued from Front page</t>
  </si>
  <si>
    <t>Total sales of cards needing to be ordered</t>
  </si>
  <si>
    <t>Shipping/handling charge</t>
  </si>
  <si>
    <t>Beginning of Month Inventory</t>
  </si>
  <si>
    <t>Ending of Month Inventory</t>
  </si>
  <si>
    <t>Count Validation</t>
  </si>
  <si>
    <t>Differences</t>
  </si>
  <si>
    <t>Total other cards in inventory</t>
  </si>
  <si>
    <t>Total Inventory</t>
  </si>
  <si>
    <t>Other cards in inventory, if any?</t>
  </si>
  <si>
    <t>TJ Maxx/ Marshal's / Home Goods</t>
  </si>
  <si>
    <t>Use a new File for each month.  Keep the "Blank" file so you can copy and use each month.</t>
  </si>
  <si>
    <t>GENERAL:</t>
  </si>
  <si>
    <t>INSTRUCTIONS FOR EACH FORM:</t>
  </si>
  <si>
    <t>Individual Order Form:</t>
  </si>
  <si>
    <t>*</t>
  </si>
  <si>
    <t>If you need to add a new vendor or delete an existing vendor you must take care to change all the tabs and insure all the links/formulas are correct or make a list of what needs to be added or deleted and Dawn will do this for you :)</t>
  </si>
  <si>
    <t>If a change is needed to any information in blue, you can do this and all the links/formulas on the other tabs will change as well.</t>
  </si>
  <si>
    <t>This form can be printed for the customers to use for their orders.</t>
  </si>
  <si>
    <t>Please be sure to total the order (at bottom right) as well as to not the amount paid for the order.  We need to track IOUs so this information is very important.</t>
  </si>
  <si>
    <t>Monthly Sales</t>
  </si>
  <si>
    <t>This form is to track all the monthly sales for the month.</t>
  </si>
  <si>
    <t>The intent is that for each deposit for the month, the total of orders less any IOUs must tie to the total of each deposit.</t>
  </si>
  <si>
    <t>Steps:</t>
  </si>
  <si>
    <t>1)  Enter month and year at top of page.</t>
  </si>
  <si>
    <t>LCRDawn</t>
  </si>
  <si>
    <t>Save files by month and year date.  For example:  Scrip Forms_March 2023</t>
  </si>
  <si>
    <t>3)  The deposit of check/cash:</t>
  </si>
  <si>
    <t xml:space="preserve">       a)  Count the total of cash and check for each deposit.</t>
  </si>
  <si>
    <t xml:space="preserve">       b)  But the cash and check in an evelop and seal the envelop</t>
  </si>
  <si>
    <t xml:space="preserve">       c)  Write on the envelop "Scrip Deposit" and the total of the deposit</t>
  </si>
  <si>
    <t xml:space="preserve">       d)  Place sealed envelop in the church safe.  </t>
  </si>
  <si>
    <t>4)  Complete the "Monthly Sales" form for the deposit</t>
  </si>
  <si>
    <t xml:space="preserve">       a)  Enter month and year at top of page.</t>
  </si>
  <si>
    <t xml:space="preserve">       c)  Enter date of deposit in column using for this paricular deposit.</t>
  </si>
  <si>
    <r>
      <t>LCR Scrip Sales for the Month and Year of:</t>
    </r>
    <r>
      <rPr>
        <b/>
        <sz val="16"/>
        <color theme="0"/>
        <rFont val="Calibri"/>
        <family val="2"/>
        <scheme val="minor"/>
      </rPr>
      <t xml:space="preserve">__ </t>
    </r>
    <r>
      <rPr>
        <b/>
        <sz val="16"/>
        <color rgb="FF0000FF"/>
        <rFont val="Calibri"/>
        <family val="2"/>
        <scheme val="minor"/>
      </rPr>
      <t xml:space="preserve">           </t>
    </r>
  </si>
  <si>
    <t>Enter Month, Year here</t>
  </si>
  <si>
    <t xml:space="preserve">       f)  On the front, in the "Summary" section, enter the total of the deposit.</t>
  </si>
  <si>
    <t xml:space="preserve">       g)  The summary section must say "TIES" to know you have no errors somewhere.</t>
  </si>
  <si>
    <r>
      <t>LCR Scrip Inventory for the Month and Year of:</t>
    </r>
    <r>
      <rPr>
        <b/>
        <sz val="16"/>
        <color theme="0"/>
        <rFont val="Calibri"/>
        <family val="2"/>
        <scheme val="minor"/>
      </rPr>
      <t xml:space="preserve">__ </t>
    </r>
    <r>
      <rPr>
        <b/>
        <sz val="16"/>
        <color rgb="FF0000FF"/>
        <rFont val="Calibri"/>
        <family val="2"/>
        <scheme val="minor"/>
      </rPr>
      <t xml:space="preserve">           </t>
    </r>
  </si>
  <si>
    <t>Monthly Purchases</t>
  </si>
  <si>
    <t>This form is to track all the monthly purchases for the month.</t>
  </si>
  <si>
    <t>1)  Enter date of the purchase.</t>
  </si>
  <si>
    <r>
      <t>LCR Scrip Purchases for the Month and Year of:</t>
    </r>
    <r>
      <rPr>
        <b/>
        <sz val="16"/>
        <color rgb="FFF8F8F8"/>
        <rFont val="Calibri"/>
        <family val="2"/>
        <scheme val="minor"/>
      </rPr>
      <t>__</t>
    </r>
    <r>
      <rPr>
        <b/>
        <sz val="16"/>
        <color theme="0"/>
        <rFont val="Calibri"/>
        <family val="2"/>
        <scheme val="minor"/>
      </rPr>
      <t xml:space="preserve"> </t>
    </r>
    <r>
      <rPr>
        <b/>
        <sz val="16"/>
        <color rgb="FF0000FF"/>
        <rFont val="Calibri"/>
        <family val="2"/>
        <scheme val="minor"/>
      </rPr>
      <t xml:space="preserve">           </t>
    </r>
  </si>
  <si>
    <t>Cards Purchased (not kept on hand):</t>
  </si>
  <si>
    <t>Total Cards Purchased (not kept on hand)</t>
  </si>
  <si>
    <t>Total Purchase Cost</t>
  </si>
  <si>
    <t>Cards Purchased (not kept on hand):   NOTE if more rows are needed use form on back.</t>
  </si>
  <si>
    <t>Cards needed to be ordered (not in stock):   NOTE if more rows are needed use form on back.</t>
  </si>
  <si>
    <t>Net Cost (from order form)</t>
  </si>
  <si>
    <r>
      <t xml:space="preserve">Total Purchased </t>
    </r>
    <r>
      <rPr>
        <b/>
        <sz val="10"/>
        <color theme="1"/>
        <rFont val="Calibri"/>
        <family val="2"/>
        <scheme val="minor"/>
      </rPr>
      <t>(face value)</t>
    </r>
  </si>
  <si>
    <t>4)  Enter the total net cost from the company's order form.</t>
  </si>
  <si>
    <t>5)  Enter the shipping fee from the company's order form.</t>
  </si>
  <si>
    <t>Monthly Inventory</t>
  </si>
  <si>
    <t>This form is to track total inventory on hand to be booked to the Balance Sheet</t>
  </si>
  <si>
    <t>2)  Each deposit should be entered in a separate column (5 total columns available) so 
      that we can total the month.</t>
  </si>
  <si>
    <t xml:space="preserve">       b)  Each deposit should be entered in a separate column (5 total columns available) so  
             that we can total the month.</t>
  </si>
  <si>
    <t xml:space="preserve">       d)  Enter total of sales for all cards sold..  NOTE:  the first section is for cards that sold
             that are general "in stock".  The second section (and more lines are on back/2nd
             page) are to enter any cards that on not in the "in stock section). </t>
  </si>
  <si>
    <t xml:space="preserve">       e)  Also on the back, in the second section.  Please enter any amounts owed.  Enter the
             name, amount still owed from last month or zero if nothing was owed at the end
             of last month.  Also enter the additional amount owed from this deposit or any 
             amount paid that is included in this deposit for a previous amount owed.  Totals 
             will carry to front of form via formulas.</t>
  </si>
  <si>
    <t xml:space="preserve">       h)  Send a copy (via email) of this sheet to Cheryl once it ties.  This needs to be
             completed the week after the deposit.  You can send the whole file, to 
             Cheryl if that is just easier.  Just note when sending that it is a not final for 
             the full month.</t>
  </si>
  <si>
    <t>2)  Enter the number of cards purchases by retailer.  Again, the first section is for retailer 
     cards generally kept in stock while the second section (more line available on 
     back/2nd page) is for cards not generally kept in stock.</t>
  </si>
  <si>
    <t>3)  For inventory not normally in stock, you will need to input values for Beginning 
      Inventory, Month Sales, Month Purchases and Count Validation columns</t>
  </si>
  <si>
    <t>3)  In the bottom section, check to make sure that the total face value equals that on the
     company's order form.</t>
  </si>
  <si>
    <t>6)  Be sure Cheryl gets all the company order forms by the first week after the end of the
      month.</t>
  </si>
  <si>
    <r>
      <t xml:space="preserve">1)  At the beginning of each month, enter the ending inventory of the prior month.  
     </t>
    </r>
    <r>
      <rPr>
        <b/>
        <sz val="14"/>
        <color theme="1"/>
        <rFont val="Calibri"/>
        <family val="2"/>
        <scheme val="minor"/>
      </rPr>
      <t>MUST TIE</t>
    </r>
    <r>
      <rPr>
        <sz val="14"/>
        <color theme="1"/>
        <rFont val="Calibri"/>
        <family val="2"/>
        <scheme val="minor"/>
      </rPr>
      <t xml:space="preserve"> to what was turned in and validated.</t>
    </r>
  </si>
  <si>
    <t>2)  Then count each card and enter by retailer the total cards on hand.  Use column "Count
      Validation".  The differences must be zero for each relator, if not there in an error.</t>
  </si>
  <si>
    <r>
      <t xml:space="preserve">4)  Once all differences have been resolved and total differences = zero, send completed
      month file to Cheryl and tell her that this is the final completed inventory for the month.  
      </t>
    </r>
    <r>
      <rPr>
        <b/>
        <sz val="14"/>
        <color theme="1"/>
        <rFont val="Calibri"/>
        <family val="2"/>
        <scheme val="minor"/>
      </rPr>
      <t>YOU ARE DONE!!!!</t>
    </r>
  </si>
  <si>
    <t>Each purchase should be entered in a separate column (5 total columns available) so that
 we can total the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</si>
</sst>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5"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b/>
      <sz val="14"/>
      <color theme="1"/>
      <name val="Calibri"/>
      <family val="2"/>
      <scheme val="minor"/>
    </font>
    <font>
      <sz val="11"/>
      <color rgb="FF0000FF"/>
      <name val="Calibri"/>
      <family val="2"/>
      <scheme val="minor"/>
    </font>
    <font>
      <b/>
      <sz val="11"/>
      <color rgb="FF0000FF"/>
      <name val="Calibri"/>
      <family val="2"/>
      <scheme val="minor"/>
    </font>
    <font>
      <b/>
      <sz val="11"/>
      <name val="Calibri"/>
      <family val="2"/>
      <scheme val="minor"/>
    </font>
    <font>
      <sz val="11"/>
      <name val="Calibri"/>
      <family val="2"/>
      <scheme val="minor"/>
    </font>
    <font>
      <b/>
      <sz val="16"/>
      <color theme="1"/>
      <name val="Calibri"/>
      <family val="2"/>
      <scheme val="minor"/>
    </font>
    <font>
      <b/>
      <sz val="12"/>
      <name val="Calibri"/>
      <family val="2"/>
      <scheme val="minor"/>
    </font>
    <font>
      <b/>
      <u/>
      <sz val="11"/>
      <color rgb="FF0000FF"/>
      <name val="Calibri"/>
      <family val="2"/>
      <scheme val="minor"/>
    </font>
    <font>
      <b/>
      <sz val="16"/>
      <color rgb="FF0000FF"/>
      <name val="Calibri"/>
      <family val="2"/>
      <scheme val="minor"/>
    </font>
    <font>
      <b/>
      <u/>
      <sz val="11"/>
      <name val="Calibri"/>
      <family val="2"/>
      <scheme val="minor"/>
    </font>
    <font>
      <b/>
      <sz val="12"/>
      <color theme="1"/>
      <name val="Calibri"/>
      <family val="2"/>
      <scheme val="minor"/>
    </font>
    <font>
      <sz val="9"/>
      <name val="Calibri"/>
      <family val="2"/>
      <scheme val="minor"/>
    </font>
    <font>
      <sz val="14"/>
      <color theme="1"/>
      <name val="Calibri"/>
      <family val="2"/>
      <scheme val="minor"/>
    </font>
    <font>
      <u/>
      <sz val="14"/>
      <color theme="1"/>
      <name val="Calibri"/>
      <family val="2"/>
      <scheme val="minor"/>
    </font>
    <font>
      <b/>
      <u/>
      <sz val="14"/>
      <color theme="1"/>
      <name val="Calibri"/>
      <family val="2"/>
      <scheme val="minor"/>
    </font>
    <font>
      <sz val="14"/>
      <color theme="0"/>
      <name val="Calibri"/>
      <family val="2"/>
      <scheme val="minor"/>
    </font>
    <font>
      <b/>
      <sz val="16"/>
      <color theme="0"/>
      <name val="Calibri"/>
      <family val="2"/>
      <scheme val="minor"/>
    </font>
    <font>
      <b/>
      <sz val="16"/>
      <name val="Calibri"/>
      <family val="2"/>
      <scheme val="minor"/>
    </font>
    <font>
      <b/>
      <sz val="22"/>
      <color theme="1"/>
      <name val="Calibri"/>
      <family val="2"/>
      <scheme val="minor"/>
    </font>
    <font>
      <b/>
      <sz val="16"/>
      <color rgb="FFF8F8F8"/>
      <name val="Calibri"/>
      <family val="2"/>
      <scheme val="minor"/>
    </font>
    <font>
      <b/>
      <sz val="10"/>
      <color theme="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26">
    <xf numFmtId="0" fontId="0" fillId="0" borderId="0" xfId="0"/>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9" fontId="0" fillId="0" borderId="0" xfId="0" applyNumberFormat="1"/>
    <xf numFmtId="0" fontId="0" fillId="0" borderId="0"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9" fontId="3" fillId="0" borderId="0" xfId="0" applyNumberFormat="1" applyFont="1"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9" xfId="0" applyFont="1" applyBorder="1" applyAlignment="1">
      <alignment horizontal="center"/>
    </xf>
    <xf numFmtId="0" fontId="0" fillId="0" borderId="1" xfId="0" applyFont="1" applyBorder="1"/>
    <xf numFmtId="0" fontId="0" fillId="0" borderId="20" xfId="0" applyFont="1" applyBorder="1" applyAlignment="1">
      <alignment horizontal="center"/>
    </xf>
    <xf numFmtId="9" fontId="0" fillId="0" borderId="20" xfId="0" applyNumberFormat="1" applyFont="1" applyBorder="1" applyAlignment="1">
      <alignment horizontal="center"/>
    </xf>
    <xf numFmtId="9" fontId="0" fillId="0" borderId="0" xfId="0" applyNumberFormat="1" applyFont="1" applyBorder="1" applyAlignment="1">
      <alignment horizontal="center"/>
    </xf>
    <xf numFmtId="0" fontId="0" fillId="0" borderId="0" xfId="0" applyFont="1" applyBorder="1"/>
    <xf numFmtId="0" fontId="0" fillId="0" borderId="10" xfId="0" applyFont="1" applyBorder="1" applyAlignment="1">
      <alignment horizontal="center"/>
    </xf>
    <xf numFmtId="164" fontId="0" fillId="0" borderId="10" xfId="0" applyNumberFormat="1" applyFont="1" applyBorder="1" applyAlignment="1">
      <alignment horizontal="center"/>
    </xf>
    <xf numFmtId="9" fontId="0" fillId="0" borderId="10" xfId="0" applyNumberFormat="1" applyFont="1" applyBorder="1" applyAlignment="1">
      <alignment horizontal="center"/>
    </xf>
    <xf numFmtId="0" fontId="0" fillId="0" borderId="4" xfId="0" applyFont="1" applyBorder="1"/>
    <xf numFmtId="0" fontId="1" fillId="0" borderId="1" xfId="0" applyFont="1" applyBorder="1" applyAlignment="1">
      <alignment horizontal="center"/>
    </xf>
    <xf numFmtId="164" fontId="1" fillId="0" borderId="27" xfId="0" applyNumberFormat="1" applyFont="1" applyBorder="1" applyAlignment="1">
      <alignment horizontal="center" textRotation="135" wrapText="1"/>
    </xf>
    <xf numFmtId="9" fontId="1" fillId="0" borderId="27" xfId="0" applyNumberFormat="1" applyFont="1" applyBorder="1" applyAlignment="1">
      <alignment horizontal="center" textRotation="135" wrapText="1"/>
    </xf>
    <xf numFmtId="0" fontId="1" fillId="0" borderId="27" xfId="0" applyFont="1" applyBorder="1" applyAlignment="1">
      <alignment horizontal="center" textRotation="135" wrapText="1"/>
    </xf>
    <xf numFmtId="0" fontId="0" fillId="0" borderId="30" xfId="0" applyBorder="1" applyAlignment="1">
      <alignment horizontal="center"/>
    </xf>
    <xf numFmtId="0" fontId="1" fillId="0" borderId="31" xfId="0" applyFont="1" applyBorder="1" applyAlignment="1">
      <alignment horizontal="center" wrapText="1"/>
    </xf>
    <xf numFmtId="0" fontId="2" fillId="0" borderId="32" xfId="0" applyFont="1" applyBorder="1" applyAlignment="1">
      <alignment horizontal="center" vertical="top" wrapText="1"/>
    </xf>
    <xf numFmtId="164" fontId="0" fillId="0" borderId="37" xfId="0" applyNumberFormat="1" applyFont="1" applyBorder="1" applyAlignment="1">
      <alignment horizontal="center"/>
    </xf>
    <xf numFmtId="164" fontId="0" fillId="0" borderId="35" xfId="0" applyNumberFormat="1" applyFont="1" applyBorder="1" applyAlignment="1">
      <alignment horizontal="center"/>
    </xf>
    <xf numFmtId="164" fontId="0" fillId="0" borderId="0" xfId="0" applyNumberFormat="1" applyBorder="1" applyAlignment="1">
      <alignment horizontal="center"/>
    </xf>
    <xf numFmtId="3" fontId="0" fillId="0" borderId="36" xfId="0" applyNumberFormat="1" applyFont="1" applyBorder="1" applyAlignment="1">
      <alignment horizontal="center"/>
    </xf>
    <xf numFmtId="3"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3" fontId="0" fillId="0" borderId="34" xfId="0" applyNumberFormat="1" applyFont="1" applyBorder="1" applyAlignment="1">
      <alignment horizontal="center"/>
    </xf>
    <xf numFmtId="3" fontId="7" fillId="3" borderId="53" xfId="0" applyNumberFormat="1" applyFont="1" applyFill="1" applyBorder="1" applyAlignment="1">
      <alignment horizontal="center"/>
    </xf>
    <xf numFmtId="164" fontId="1" fillId="3" borderId="54" xfId="0" applyNumberFormat="1" applyFont="1" applyFill="1" applyBorder="1" applyAlignment="1">
      <alignment horizontal="center"/>
    </xf>
    <xf numFmtId="0" fontId="1" fillId="0" borderId="28" xfId="0" applyFont="1" applyBorder="1" applyAlignment="1">
      <alignment horizontal="center" textRotation="135" wrapText="1"/>
    </xf>
    <xf numFmtId="0" fontId="0" fillId="0" borderId="55" xfId="0" applyBorder="1" applyAlignment="1">
      <alignment horizontal="center"/>
    </xf>
    <xf numFmtId="0" fontId="1" fillId="0" borderId="43" xfId="0" applyFont="1" applyBorder="1" applyAlignment="1">
      <alignment horizontal="center" vertical="top" textRotation="135" wrapText="1"/>
    </xf>
    <xf numFmtId="0" fontId="1" fillId="0" borderId="56" xfId="0" applyFont="1" applyBorder="1" applyAlignment="1">
      <alignment horizontal="center" wrapText="1"/>
    </xf>
    <xf numFmtId="164" fontId="1" fillId="0" borderId="56" xfId="0" applyNumberFormat="1" applyFont="1" applyBorder="1" applyAlignment="1">
      <alignment horizontal="center" textRotation="135"/>
    </xf>
    <xf numFmtId="9" fontId="1" fillId="0" borderId="56" xfId="0" applyNumberFormat="1" applyFont="1" applyBorder="1" applyAlignment="1">
      <alignment horizontal="center" textRotation="135"/>
    </xf>
    <xf numFmtId="0" fontId="1" fillId="0" borderId="56" xfId="0" applyFont="1" applyBorder="1" applyAlignment="1">
      <alignment horizontal="center" textRotation="135"/>
    </xf>
    <xf numFmtId="0" fontId="1" fillId="0" borderId="44" xfId="0" applyFont="1" applyBorder="1" applyAlignment="1">
      <alignment horizontal="center" textRotation="135"/>
    </xf>
    <xf numFmtId="0" fontId="0" fillId="0" borderId="36" xfId="0" applyFont="1" applyBorder="1" applyAlignment="1">
      <alignment horizontal="center"/>
    </xf>
    <xf numFmtId="0" fontId="0" fillId="0" borderId="37" xfId="0" applyFont="1" applyBorder="1"/>
    <xf numFmtId="0" fontId="0" fillId="0" borderId="45" xfId="0" applyFont="1" applyBorder="1"/>
    <xf numFmtId="0" fontId="1" fillId="0" borderId="0" xfId="0" applyFont="1" applyFill="1" applyBorder="1" applyAlignment="1">
      <alignment horizont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0" fillId="0" borderId="0" xfId="0" applyFill="1" applyBorder="1"/>
    <xf numFmtId="0" fontId="1" fillId="0" borderId="0" xfId="0" applyFont="1" applyFill="1" applyBorder="1" applyAlignment="1">
      <alignment horizontal="center" vertical="center" wrapText="1"/>
    </xf>
    <xf numFmtId="164" fontId="0" fillId="0" borderId="58" xfId="0" applyNumberFormat="1" applyFont="1" applyBorder="1" applyAlignment="1">
      <alignment horizontal="center"/>
    </xf>
    <xf numFmtId="3" fontId="5" fillId="0" borderId="58" xfId="0" applyNumberFormat="1" applyFont="1" applyBorder="1" applyAlignment="1">
      <alignment horizontal="center"/>
    </xf>
    <xf numFmtId="3" fontId="0" fillId="0" borderId="58" xfId="0" applyNumberFormat="1" applyFont="1" applyBorder="1" applyAlignment="1">
      <alignment horizontal="center"/>
    </xf>
    <xf numFmtId="164" fontId="0" fillId="0" borderId="44" xfId="0" applyNumberFormat="1" applyFont="1" applyBorder="1" applyAlignment="1">
      <alignment horizontal="center"/>
    </xf>
    <xf numFmtId="3" fontId="0" fillId="0" borderId="43" xfId="0" applyNumberFormat="1" applyFont="1" applyBorder="1" applyAlignment="1">
      <alignment horizontal="center"/>
    </xf>
    <xf numFmtId="0" fontId="1" fillId="2" borderId="36" xfId="0" applyFont="1" applyFill="1" applyBorder="1" applyAlignment="1">
      <alignment horizontal="center" wrapText="1"/>
    </xf>
    <xf numFmtId="0" fontId="1" fillId="2" borderId="37" xfId="0" applyFont="1" applyFill="1" applyBorder="1" applyAlignment="1">
      <alignment horizontal="center" wrapText="1"/>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0" fontId="1" fillId="2" borderId="48" xfId="0" applyFont="1" applyFill="1" applyBorder="1" applyAlignment="1"/>
    <xf numFmtId="164" fontId="1" fillId="2" borderId="6" xfId="0" applyNumberFormat="1" applyFont="1" applyFill="1" applyBorder="1" applyAlignment="1">
      <alignment horizontal="center"/>
    </xf>
    <xf numFmtId="0" fontId="1" fillId="0" borderId="41" xfId="0" applyFont="1" applyBorder="1" applyAlignment="1">
      <alignment horizontal="center"/>
    </xf>
    <xf numFmtId="0" fontId="1" fillId="0" borderId="50" xfId="0" applyFont="1" applyFill="1" applyBorder="1" applyAlignment="1">
      <alignment horizontal="center"/>
    </xf>
    <xf numFmtId="3" fontId="7" fillId="0" borderId="50" xfId="0" applyNumberFormat="1" applyFont="1" applyFill="1" applyBorder="1" applyAlignment="1">
      <alignment horizontal="center"/>
    </xf>
    <xf numFmtId="164" fontId="1" fillId="0" borderId="50" xfId="0" applyNumberFormat="1" applyFont="1" applyFill="1" applyBorder="1" applyAlignment="1">
      <alignment horizontal="center"/>
    </xf>
    <xf numFmtId="3" fontId="1" fillId="0" borderId="50" xfId="0" applyNumberFormat="1" applyFont="1" applyFill="1" applyBorder="1" applyAlignment="1">
      <alignment horizontal="center"/>
    </xf>
    <xf numFmtId="0" fontId="1" fillId="4" borderId="62" xfId="0" applyFont="1" applyFill="1" applyBorder="1" applyAlignment="1">
      <alignment horizontal="center"/>
    </xf>
    <xf numFmtId="3" fontId="7" fillId="4" borderId="62" xfId="0" applyNumberFormat="1" applyFont="1" applyFill="1" applyBorder="1" applyAlignment="1">
      <alignment horizontal="center"/>
    </xf>
    <xf numFmtId="0" fontId="1" fillId="4" borderId="40" xfId="0" applyFont="1" applyFill="1" applyBorder="1" applyAlignment="1">
      <alignment horizontal="left"/>
    </xf>
    <xf numFmtId="0" fontId="1" fillId="4" borderId="3" xfId="0" applyFont="1" applyFill="1" applyBorder="1" applyAlignment="1">
      <alignment horizontal="left"/>
    </xf>
    <xf numFmtId="164" fontId="1" fillId="4" borderId="12" xfId="0" applyNumberFormat="1" applyFont="1" applyFill="1" applyBorder="1" applyAlignment="1">
      <alignment horizontal="left"/>
    </xf>
    <xf numFmtId="164" fontId="1" fillId="4" borderId="19"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4" borderId="41" xfId="0" applyNumberFormat="1" applyFont="1" applyFill="1" applyBorder="1" applyAlignment="1">
      <alignment horizontal="center"/>
    </xf>
    <xf numFmtId="0" fontId="0" fillId="0" borderId="58" xfId="0" applyBorder="1" applyAlignment="1">
      <alignment horizontal="center"/>
    </xf>
    <xf numFmtId="164" fontId="0" fillId="0" borderId="58" xfId="0" applyNumberFormat="1" applyBorder="1" applyAlignment="1">
      <alignment horizontal="center"/>
    </xf>
    <xf numFmtId="0" fontId="9" fillId="0" borderId="0" xfId="0" applyFont="1" applyBorder="1" applyAlignment="1">
      <alignment horizontal="center" vertical="center" wrapText="1"/>
    </xf>
    <xf numFmtId="0" fontId="4" fillId="4" borderId="23" xfId="0" applyFont="1" applyFill="1" applyBorder="1" applyAlignment="1">
      <alignment horizontal="center"/>
    </xf>
    <xf numFmtId="0" fontId="8" fillId="0" borderId="36" xfId="0" applyFont="1" applyBorder="1" applyAlignment="1">
      <alignment horizontal="center"/>
    </xf>
    <xf numFmtId="164" fontId="8" fillId="0" borderId="2" xfId="0" applyNumberFormat="1" applyFont="1" applyBorder="1" applyAlignment="1">
      <alignment horizontal="center"/>
    </xf>
    <xf numFmtId="0" fontId="10" fillId="0" borderId="58" xfId="0" applyFont="1" applyBorder="1" applyAlignment="1"/>
    <xf numFmtId="164" fontId="8" fillId="0" borderId="2" xfId="0" applyNumberFormat="1" applyFont="1" applyBorder="1" applyAlignment="1">
      <alignment horizontal="center" vertical="center"/>
    </xf>
    <xf numFmtId="164" fontId="0" fillId="0" borderId="37" xfId="0" applyNumberFormat="1" applyFont="1" applyBorder="1" applyAlignment="1">
      <alignment horizontal="center" vertical="center"/>
    </xf>
    <xf numFmtId="3" fontId="0" fillId="0" borderId="36" xfId="0" applyNumberFormat="1" applyFont="1" applyBorder="1" applyAlignment="1">
      <alignment horizontal="center" vertical="center"/>
    </xf>
    <xf numFmtId="0" fontId="8" fillId="0" borderId="36" xfId="0" applyFont="1" applyBorder="1" applyAlignment="1">
      <alignment horizontal="center" vertical="center"/>
    </xf>
    <xf numFmtId="0" fontId="15" fillId="0" borderId="36" xfId="0" applyFont="1" applyBorder="1" applyAlignment="1">
      <alignment horizontal="center" vertical="center" wrapText="1"/>
    </xf>
    <xf numFmtId="3"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0" fillId="0" borderId="58" xfId="0" applyFont="1" applyBorder="1" applyAlignment="1">
      <alignment vertical="center"/>
    </xf>
    <xf numFmtId="164" fontId="0" fillId="0" borderId="58" xfId="0" applyNumberFormat="1" applyFont="1" applyBorder="1" applyAlignment="1">
      <alignment horizontal="center" vertical="center"/>
    </xf>
    <xf numFmtId="3" fontId="5" fillId="0" borderId="58" xfId="0" applyNumberFormat="1" applyFont="1" applyBorder="1" applyAlignment="1">
      <alignment horizontal="center" vertical="center"/>
    </xf>
    <xf numFmtId="3" fontId="0" fillId="0" borderId="58" xfId="0" applyNumberFormat="1" applyFont="1" applyBorder="1" applyAlignment="1">
      <alignment horizontal="center" vertical="center"/>
    </xf>
    <xf numFmtId="0" fontId="1" fillId="0" borderId="0" xfId="0" applyFont="1" applyFill="1" applyBorder="1" applyAlignment="1">
      <alignment horizontal="center" vertical="center"/>
    </xf>
    <xf numFmtId="3" fontId="8" fillId="0" borderId="36" xfId="0" applyNumberFormat="1" applyFont="1" applyBorder="1" applyAlignment="1">
      <alignment horizontal="center" vertical="center"/>
    </xf>
    <xf numFmtId="3" fontId="7" fillId="3" borderId="53" xfId="0" applyNumberFormat="1" applyFont="1" applyFill="1" applyBorder="1" applyAlignment="1">
      <alignment horizontal="center" vertical="center"/>
    </xf>
    <xf numFmtId="164" fontId="1" fillId="3" borderId="54"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1" fillId="2" borderId="37" xfId="0" applyFont="1" applyFill="1" applyBorder="1" applyAlignment="1">
      <alignment horizontal="center"/>
    </xf>
    <xf numFmtId="0" fontId="0" fillId="0" borderId="40" xfId="0" applyFont="1" applyBorder="1"/>
    <xf numFmtId="0" fontId="0" fillId="0" borderId="22" xfId="0" applyFont="1" applyBorder="1"/>
    <xf numFmtId="164" fontId="0" fillId="0" borderId="18" xfId="0" applyNumberFormat="1" applyFont="1" applyBorder="1" applyAlignment="1">
      <alignment horizontal="center"/>
    </xf>
    <xf numFmtId="0" fontId="0" fillId="0" borderId="21" xfId="0" applyFont="1" applyBorder="1"/>
    <xf numFmtId="164" fontId="0" fillId="0" borderId="26" xfId="0" applyNumberFormat="1" applyFont="1" applyBorder="1" applyAlignment="1">
      <alignment horizontal="center"/>
    </xf>
    <xf numFmtId="0" fontId="0" fillId="0" borderId="38" xfId="0" applyFont="1" applyBorder="1"/>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4"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164" fontId="1" fillId="2" borderId="35"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4" fillId="3" borderId="51" xfId="0" applyFont="1" applyFill="1" applyBorder="1" applyAlignment="1">
      <alignment horizontal="center" vertical="center"/>
    </xf>
    <xf numFmtId="0" fontId="14" fillId="3" borderId="52" xfId="0" applyFont="1" applyFill="1" applyBorder="1" applyAlignment="1">
      <alignment horizontal="center" vertical="center"/>
    </xf>
    <xf numFmtId="0" fontId="7" fillId="2" borderId="3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13" fillId="4" borderId="13" xfId="0" applyFont="1" applyFill="1" applyBorder="1" applyAlignment="1">
      <alignment horizontal="center" vertical="center" wrapText="1"/>
    </xf>
    <xf numFmtId="164" fontId="1" fillId="4" borderId="39" xfId="0" applyNumberFormat="1" applyFont="1" applyFill="1" applyBorder="1" applyAlignment="1">
      <alignment horizontal="center"/>
    </xf>
    <xf numFmtId="164" fontId="1" fillId="4" borderId="22" xfId="0" applyNumberFormat="1" applyFont="1" applyFill="1" applyBorder="1" applyAlignment="1">
      <alignment horizontal="center"/>
    </xf>
    <xf numFmtId="0" fontId="1" fillId="0" borderId="40" xfId="0" applyFont="1" applyFill="1" applyBorder="1" applyAlignment="1">
      <alignment horizontal="left"/>
    </xf>
    <xf numFmtId="0" fontId="1" fillId="0" borderId="9" xfId="0" applyFont="1" applyFill="1" applyBorder="1" applyAlignment="1">
      <alignment horizontal="left"/>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164" fontId="1" fillId="2" borderId="48" xfId="0" applyNumberFormat="1" applyFont="1" applyFill="1" applyBorder="1" applyAlignment="1">
      <alignment horizontal="center"/>
    </xf>
    <xf numFmtId="164" fontId="1" fillId="2" borderId="49" xfId="0" applyNumberFormat="1" applyFont="1" applyFill="1" applyBorder="1" applyAlignment="1">
      <alignment horizontal="center"/>
    </xf>
    <xf numFmtId="0" fontId="1" fillId="2" borderId="23" xfId="0" applyFont="1" applyFill="1" applyBorder="1" applyAlignment="1">
      <alignment horizontal="center" wrapText="1"/>
    </xf>
    <xf numFmtId="0" fontId="1" fillId="2" borderId="19"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164" fontId="0" fillId="0" borderId="39" xfId="0" applyNumberFormat="1" applyFont="1" applyBorder="1" applyAlignment="1">
      <alignment horizontal="center"/>
    </xf>
    <xf numFmtId="164" fontId="0" fillId="0" borderId="22" xfId="0" applyNumberFormat="1" applyFont="1" applyBorder="1" applyAlignment="1">
      <alignment horizontal="center"/>
    </xf>
    <xf numFmtId="0" fontId="1" fillId="2" borderId="13" xfId="0" applyFont="1" applyFill="1" applyBorder="1" applyAlignment="1">
      <alignment horizontal="center" vertical="center" wrapText="1"/>
    </xf>
    <xf numFmtId="0" fontId="10" fillId="0" borderId="58" xfId="0" applyFont="1" applyBorder="1" applyAlignment="1">
      <alignment horizontal="left"/>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164" fontId="1" fillId="2" borderId="60"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wrapText="1"/>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0" fontId="1" fillId="4" borderId="33" xfId="0" applyFont="1" applyFill="1" applyBorder="1" applyAlignment="1">
      <alignment horizontal="left"/>
    </xf>
    <xf numFmtId="0" fontId="1" fillId="4" borderId="46" xfId="0" applyFont="1" applyFill="1" applyBorder="1" applyAlignment="1">
      <alignment horizontal="left"/>
    </xf>
    <xf numFmtId="0" fontId="1" fillId="2" borderId="14"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4" fillId="3" borderId="51" xfId="0" applyFont="1" applyFill="1" applyBorder="1" applyAlignment="1">
      <alignment horizontal="center"/>
    </xf>
    <xf numFmtId="0" fontId="14" fillId="3" borderId="52" xfId="0" applyFont="1" applyFill="1" applyBorder="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35" xfId="0" applyFont="1" applyBorder="1" applyAlignment="1">
      <alignment horizontal="center" vertical="center"/>
    </xf>
    <xf numFmtId="0" fontId="4" fillId="2" borderId="43"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7" xfId="0" applyFont="1" applyFill="1" applyBorder="1" applyAlignment="1">
      <alignment horizontal="center" vertical="center"/>
    </xf>
    <xf numFmtId="164" fontId="3" fillId="2" borderId="56" xfId="0" applyNumberFormat="1" applyFont="1" applyFill="1" applyBorder="1" applyAlignment="1">
      <alignment horizontal="center"/>
    </xf>
    <xf numFmtId="164" fontId="3" fillId="2" borderId="44" xfId="0" applyNumberFormat="1" applyFont="1" applyFill="1" applyBorder="1" applyAlignment="1">
      <alignment horizontal="center"/>
    </xf>
    <xf numFmtId="164" fontId="3" fillId="2" borderId="57" xfId="0" applyNumberFormat="1" applyFont="1" applyFill="1" applyBorder="1" applyAlignment="1">
      <alignment horizontal="center"/>
    </xf>
    <xf numFmtId="164" fontId="3" fillId="2" borderId="7" xfId="0" applyNumberFormat="1" applyFont="1" applyFill="1" applyBorder="1" applyAlignment="1">
      <alignment horizontal="center"/>
    </xf>
    <xf numFmtId="0" fontId="1" fillId="2" borderId="36" xfId="0" applyFont="1" applyFill="1" applyBorder="1" applyAlignment="1">
      <alignment horizontal="center"/>
    </xf>
    <xf numFmtId="0" fontId="1" fillId="2" borderId="1" xfId="0" applyFont="1" applyFill="1" applyBorder="1" applyAlignment="1">
      <alignment horizontal="center"/>
    </xf>
    <xf numFmtId="0" fontId="16" fillId="0" borderId="0" xfId="0" applyFont="1"/>
    <xf numFmtId="0" fontId="19" fillId="0" borderId="0" xfId="0" applyFont="1"/>
    <xf numFmtId="0" fontId="0" fillId="0" borderId="11" xfId="0" applyBorder="1" applyAlignment="1" applyProtection="1">
      <alignment horizontal="center"/>
      <protection locked="0"/>
    </xf>
    <xf numFmtId="0" fontId="5" fillId="0" borderId="1" xfId="0" applyFont="1" applyBorder="1" applyAlignment="1" applyProtection="1">
      <alignment horizontal="center"/>
      <protection locked="0"/>
    </xf>
    <xf numFmtId="164" fontId="5" fillId="0" borderId="1" xfId="0" applyNumberFormat="1" applyFont="1" applyBorder="1" applyAlignment="1" applyProtection="1">
      <alignment horizontal="center"/>
      <protection locked="0"/>
    </xf>
    <xf numFmtId="10" fontId="5" fillId="0" borderId="1" xfId="0" applyNumberFormat="1" applyFont="1" applyBorder="1" applyAlignment="1" applyProtection="1">
      <alignment horizontal="center"/>
      <protection locked="0"/>
    </xf>
    <xf numFmtId="9" fontId="5" fillId="0" borderId="1" xfId="0" applyNumberFormat="1" applyFont="1" applyBorder="1" applyAlignment="1" applyProtection="1">
      <alignment horizontal="center"/>
      <protection locked="0"/>
    </xf>
    <xf numFmtId="165" fontId="5" fillId="0" borderId="1" xfId="0" applyNumberFormat="1" applyFont="1" applyBorder="1" applyAlignment="1" applyProtection="1">
      <alignment horizontal="center"/>
      <protection locked="0"/>
    </xf>
    <xf numFmtId="0" fontId="5" fillId="0" borderId="3"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11"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0" fontId="0" fillId="0" borderId="17" xfId="0" applyFont="1" applyFill="1" applyBorder="1" applyAlignment="1" applyProtection="1">
      <alignment horizontal="center"/>
      <protection locked="0"/>
    </xf>
    <xf numFmtId="0" fontId="5" fillId="0" borderId="16" xfId="0" applyFont="1" applyFill="1" applyBorder="1" applyAlignment="1" applyProtection="1">
      <alignment horizontal="center"/>
      <protection locked="0"/>
    </xf>
    <xf numFmtId="164" fontId="5" fillId="0" borderId="0" xfId="0" applyNumberFormat="1" applyFont="1" applyBorder="1" applyAlignment="1" applyProtection="1">
      <alignment horizontal="center"/>
      <protection locked="0"/>
    </xf>
    <xf numFmtId="9" fontId="5" fillId="0" borderId="5" xfId="0" applyNumberFormat="1" applyFont="1" applyBorder="1" applyAlignment="1" applyProtection="1">
      <alignment horizontal="center"/>
      <protection locked="0"/>
    </xf>
    <xf numFmtId="0" fontId="0" fillId="0" borderId="29" xfId="0" applyFont="1" applyBorder="1" applyAlignment="1" applyProtection="1">
      <alignment horizontal="center"/>
      <protection locked="0"/>
    </xf>
    <xf numFmtId="0" fontId="5" fillId="0" borderId="30" xfId="0" applyFont="1" applyBorder="1" applyAlignment="1" applyProtection="1">
      <alignment horizontal="center"/>
      <protection locked="0"/>
    </xf>
    <xf numFmtId="164" fontId="5" fillId="0" borderId="30" xfId="0" applyNumberFormat="1" applyFont="1" applyBorder="1" applyAlignment="1" applyProtection="1">
      <alignment horizontal="center"/>
      <protection locked="0"/>
    </xf>
    <xf numFmtId="9" fontId="5" fillId="0" borderId="30" xfId="0" applyNumberFormat="1"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4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164" fontId="5" fillId="0" borderId="4" xfId="0" applyNumberFormat="1" applyFont="1" applyBorder="1" applyAlignment="1" applyProtection="1">
      <alignment horizontal="center" vertical="center"/>
      <protection locked="0"/>
    </xf>
    <xf numFmtId="9" fontId="5" fillId="0" borderId="4" xfId="0" applyNumberFormat="1"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164" fontId="5" fillId="0" borderId="5" xfId="0" applyNumberFormat="1" applyFont="1" applyBorder="1" applyAlignment="1" applyProtection="1">
      <alignment horizontal="center" vertical="center"/>
      <protection locked="0"/>
    </xf>
    <xf numFmtId="9" fontId="5" fillId="0" borderId="5" xfId="0" applyNumberFormat="1" applyFont="1" applyBorder="1" applyAlignment="1" applyProtection="1">
      <alignment horizontal="center" vertical="center"/>
      <protection locked="0"/>
    </xf>
    <xf numFmtId="0" fontId="0" fillId="0" borderId="36" xfId="0" applyFont="1" applyFill="1" applyBorder="1" applyAlignment="1" applyProtection="1">
      <alignment horizontal="center"/>
      <protection locked="0"/>
    </xf>
    <xf numFmtId="0" fontId="0" fillId="0" borderId="36" xfId="0" applyFont="1" applyBorder="1" applyProtection="1">
      <protection locked="0"/>
    </xf>
    <xf numFmtId="0" fontId="0" fillId="0" borderId="1" xfId="0"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9" fontId="0" fillId="0" borderId="1" xfId="0" applyNumberFormat="1" applyFont="1" applyBorder="1" applyAlignment="1" applyProtection="1">
      <alignment horizontal="center"/>
      <protection locked="0"/>
    </xf>
    <xf numFmtId="0" fontId="0" fillId="0" borderId="4" xfId="0" applyFont="1" applyBorder="1" applyAlignment="1" applyProtection="1">
      <alignment horizontal="center"/>
      <protection locked="0"/>
    </xf>
    <xf numFmtId="164" fontId="0" fillId="0" borderId="4" xfId="0" applyNumberFormat="1" applyFont="1" applyBorder="1" applyAlignment="1" applyProtection="1">
      <alignment horizontal="center"/>
      <protection locked="0"/>
    </xf>
    <xf numFmtId="9" fontId="0" fillId="0" borderId="4" xfId="0" applyNumberFormat="1" applyFont="1" applyBorder="1" applyAlignment="1" applyProtection="1">
      <alignment horizontal="center"/>
      <protection locked="0"/>
    </xf>
    <xf numFmtId="0" fontId="9" fillId="0" borderId="0" xfId="0" applyFont="1" applyAlignment="1">
      <alignment vertical="center" wrapText="1"/>
    </xf>
    <xf numFmtId="0" fontId="9" fillId="0" borderId="58" xfId="0" applyFont="1" applyBorder="1" applyAlignment="1">
      <alignment vertical="center" wrapText="1"/>
    </xf>
    <xf numFmtId="0" fontId="9" fillId="0" borderId="0" xfId="0" applyFont="1" applyAlignment="1">
      <alignment horizontal="right" vertical="center" wrapText="1"/>
    </xf>
    <xf numFmtId="0" fontId="9" fillId="0" borderId="58" xfId="0" applyFont="1" applyBorder="1" applyAlignment="1">
      <alignment horizontal="right" vertical="center" wrapText="1"/>
    </xf>
    <xf numFmtId="0" fontId="12" fillId="0" borderId="0" xfId="0" applyFont="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6" fillId="2" borderId="33"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3" fontId="5" fillId="0" borderId="36" xfId="0" applyNumberFormat="1" applyFont="1" applyBorder="1" applyAlignment="1" applyProtection="1">
      <alignment horizontal="center"/>
      <protection locked="0"/>
    </xf>
    <xf numFmtId="3" fontId="5" fillId="0" borderId="36" xfId="0" applyNumberFormat="1" applyFont="1" applyBorder="1" applyAlignment="1" applyProtection="1">
      <alignment horizontal="center" vertical="center"/>
      <protection locked="0"/>
    </xf>
    <xf numFmtId="0" fontId="5" fillId="0" borderId="43" xfId="0" applyFont="1" applyBorder="1" applyAlignment="1" applyProtection="1">
      <alignment horizontal="center"/>
      <protection locked="0"/>
    </xf>
    <xf numFmtId="164" fontId="5" fillId="0" borderId="59" xfId="0" applyNumberFormat="1" applyFont="1" applyBorder="1" applyAlignment="1" applyProtection="1">
      <alignment horizontal="center"/>
      <protection locked="0"/>
    </xf>
    <xf numFmtId="3" fontId="5" fillId="0" borderId="43" xfId="0" applyNumberFormat="1" applyFont="1" applyBorder="1" applyAlignment="1" applyProtection="1">
      <alignment horizontal="center"/>
      <protection locked="0"/>
    </xf>
    <xf numFmtId="0" fontId="5" fillId="0" borderId="36" xfId="0" applyFont="1" applyBorder="1" applyAlignment="1" applyProtection="1">
      <alignment horizontal="center"/>
      <protection locked="0"/>
    </xf>
    <xf numFmtId="164" fontId="5" fillId="0" borderId="2" xfId="0" applyNumberFormat="1" applyFont="1" applyBorder="1" applyAlignment="1" applyProtection="1">
      <alignment horizontal="center"/>
      <protection locked="0"/>
    </xf>
    <xf numFmtId="164" fontId="6" fillId="4" borderId="33" xfId="0" applyNumberFormat="1" applyFont="1" applyFill="1" applyBorder="1" applyAlignment="1" applyProtection="1">
      <alignment horizontal="center"/>
      <protection locked="0"/>
    </xf>
    <xf numFmtId="164" fontId="6" fillId="4" borderId="13" xfId="0" applyNumberFormat="1" applyFont="1" applyFill="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9" fillId="0" borderId="0" xfId="0" applyFont="1" applyBorder="1" applyAlignment="1">
      <alignment horizontal="right" vertical="center" wrapText="1"/>
    </xf>
    <xf numFmtId="0" fontId="21" fillId="0" borderId="0" xfId="0" applyFont="1" applyBorder="1" applyAlignment="1" applyProtection="1">
      <alignment horizontal="left" vertical="center" wrapText="1"/>
      <protection locked="0"/>
    </xf>
    <xf numFmtId="0" fontId="9" fillId="0" borderId="0" xfId="0" applyFont="1" applyBorder="1" applyAlignment="1">
      <alignment vertical="center" wrapText="1"/>
    </xf>
    <xf numFmtId="0" fontId="5" fillId="0" borderId="34" xfId="0" applyFont="1" applyBorder="1" applyAlignment="1" applyProtection="1">
      <alignment horizontal="center"/>
      <protection locked="0"/>
    </xf>
    <xf numFmtId="164" fontId="5" fillId="0" borderId="12" xfId="0" applyNumberFormat="1" applyFont="1" applyBorder="1" applyAlignment="1" applyProtection="1">
      <alignment horizontal="center"/>
      <protection locked="0"/>
    </xf>
    <xf numFmtId="3" fontId="5" fillId="0" borderId="34" xfId="0" applyNumberFormat="1" applyFont="1" applyBorder="1" applyAlignment="1" applyProtection="1">
      <alignment horizontal="center"/>
      <protection locked="0"/>
    </xf>
    <xf numFmtId="0" fontId="5" fillId="0" borderId="39" xfId="0" applyFont="1" applyBorder="1" applyAlignment="1" applyProtection="1">
      <alignment horizontal="left"/>
      <protection locked="0"/>
    </xf>
    <xf numFmtId="164" fontId="5" fillId="0" borderId="61" xfId="0" applyNumberFormat="1" applyFont="1" applyBorder="1" applyAlignment="1" applyProtection="1">
      <alignment horizontal="center"/>
      <protection locked="0"/>
    </xf>
    <xf numFmtId="164" fontId="5" fillId="0" borderId="34" xfId="0" applyNumberFormat="1" applyFont="1" applyBorder="1" applyAlignment="1" applyProtection="1">
      <alignment horizontal="center"/>
      <protection locked="0"/>
    </xf>
    <xf numFmtId="164" fontId="5" fillId="0" borderId="22" xfId="0" applyNumberFormat="1" applyFont="1" applyBorder="1" applyAlignment="1" applyProtection="1">
      <alignment horizontal="center"/>
      <protection locked="0"/>
    </xf>
    <xf numFmtId="0" fontId="5" fillId="0" borderId="40" xfId="0" applyFont="1" applyBorder="1" applyAlignment="1" applyProtection="1">
      <alignment horizontal="center"/>
      <protection locked="0"/>
    </xf>
    <xf numFmtId="164" fontId="5" fillId="0" borderId="15" xfId="0" applyNumberFormat="1" applyFont="1" applyBorder="1" applyAlignment="1" applyProtection="1">
      <alignment horizontal="center"/>
      <protection locked="0"/>
    </xf>
    <xf numFmtId="164" fontId="5" fillId="0" borderId="36" xfId="0" applyNumberFormat="1" applyFont="1" applyBorder="1" applyAlignment="1" applyProtection="1">
      <alignment horizontal="center"/>
      <protection locked="0"/>
    </xf>
    <xf numFmtId="164" fontId="5" fillId="0" borderId="41" xfId="0" applyNumberFormat="1" applyFont="1" applyBorder="1" applyAlignment="1" applyProtection="1">
      <alignment horizontal="center"/>
      <protection locked="0"/>
    </xf>
    <xf numFmtId="0" fontId="16" fillId="3" borderId="0" xfId="0" applyFont="1" applyFill="1"/>
    <xf numFmtId="0" fontId="18" fillId="3" borderId="0" xfId="0" applyFont="1" applyFill="1"/>
    <xf numFmtId="0" fontId="17" fillId="3" borderId="0" xfId="0" applyFont="1" applyFill="1"/>
    <xf numFmtId="0" fontId="16" fillId="3" borderId="0" xfId="0" applyFont="1" applyFill="1" applyAlignment="1">
      <alignment horizontal="left" wrapText="1"/>
    </xf>
    <xf numFmtId="0" fontId="16" fillId="3" borderId="0" xfId="0" applyFont="1" applyFill="1" applyAlignment="1">
      <alignment horizontal="right" vertical="top"/>
    </xf>
    <xf numFmtId="0" fontId="16" fillId="3" borderId="0" xfId="0" applyFont="1" applyFill="1" applyAlignment="1">
      <alignment horizontal="left" vertical="top" wrapText="1"/>
    </xf>
    <xf numFmtId="0" fontId="22" fillId="3" borderId="0" xfId="0" applyFont="1" applyFill="1" applyAlignment="1">
      <alignment horizontal="center"/>
    </xf>
    <xf numFmtId="0" fontId="9" fillId="0" borderId="0" xfId="0" applyFont="1" applyAlignment="1" applyProtection="1">
      <alignment horizontal="right" vertical="center" wrapText="1"/>
    </xf>
    <xf numFmtId="0" fontId="21" fillId="0" borderId="0" xfId="0" applyFont="1" applyAlignment="1" applyProtection="1">
      <alignment horizontal="left" vertical="center" wrapText="1"/>
    </xf>
    <xf numFmtId="0" fontId="9" fillId="0" borderId="0" xfId="0" applyFont="1" applyAlignment="1" applyProtection="1">
      <alignment vertical="center" wrapText="1"/>
    </xf>
    <xf numFmtId="0" fontId="0" fillId="0" borderId="0" xfId="0" applyProtection="1"/>
    <xf numFmtId="0" fontId="9" fillId="0" borderId="58" xfId="0" applyFont="1" applyBorder="1" applyAlignment="1" applyProtection="1">
      <alignment horizontal="right" vertical="center" wrapText="1"/>
    </xf>
    <xf numFmtId="0" fontId="21" fillId="0" borderId="58" xfId="0" applyFont="1" applyBorder="1" applyAlignment="1" applyProtection="1">
      <alignment horizontal="left" vertical="center" wrapText="1"/>
    </xf>
    <xf numFmtId="0" fontId="9" fillId="0" borderId="58" xfId="0" applyFont="1" applyBorder="1" applyAlignment="1" applyProtection="1">
      <alignment vertical="center" wrapText="1"/>
    </xf>
    <xf numFmtId="0" fontId="14" fillId="2" borderId="14" xfId="0" applyFont="1" applyFill="1" applyBorder="1" applyAlignment="1" applyProtection="1">
      <alignment horizontal="center" vertical="center" wrapText="1"/>
    </xf>
    <xf numFmtId="164" fontId="1" fillId="2" borderId="47" xfId="0" applyNumberFormat="1"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0" borderId="0" xfId="0" applyFont="1" applyAlignment="1" applyProtection="1">
      <alignment horizontal="center"/>
    </xf>
    <xf numFmtId="0" fontId="14" fillId="2" borderId="34" xfId="0" applyFont="1" applyFill="1" applyBorder="1" applyAlignment="1" applyProtection="1">
      <alignment horizontal="center" vertical="center" wrapText="1"/>
    </xf>
    <xf numFmtId="164" fontId="1" fillId="2" borderId="35" xfId="0" applyNumberFormat="1" applyFont="1" applyFill="1" applyBorder="1" applyAlignment="1" applyProtection="1">
      <alignment horizontal="center" vertical="center" wrapText="1"/>
    </xf>
    <xf numFmtId="0" fontId="1" fillId="2" borderId="36" xfId="0" applyFont="1" applyFill="1" applyBorder="1" applyAlignment="1" applyProtection="1">
      <alignment horizontal="center" wrapText="1"/>
    </xf>
    <xf numFmtId="0" fontId="1" fillId="2" borderId="37" xfId="0" applyFont="1" applyFill="1" applyBorder="1" applyAlignment="1" applyProtection="1">
      <alignment horizontal="center" wrapText="1"/>
    </xf>
    <xf numFmtId="0" fontId="8" fillId="0" borderId="36" xfId="0" applyFont="1" applyBorder="1" applyAlignment="1" applyProtection="1">
      <alignment horizontal="center" vertical="center"/>
    </xf>
    <xf numFmtId="164" fontId="8" fillId="0" borderId="2" xfId="0" applyNumberFormat="1" applyFont="1" applyBorder="1" applyAlignment="1" applyProtection="1">
      <alignment horizontal="center" vertical="center"/>
    </xf>
    <xf numFmtId="164" fontId="0" fillId="0" borderId="37" xfId="0" applyNumberFormat="1" applyFont="1" applyBorder="1" applyAlignment="1" applyProtection="1">
      <alignment horizontal="center" vertical="center"/>
    </xf>
    <xf numFmtId="3" fontId="0" fillId="0" borderId="36" xfId="0" applyNumberFormat="1" applyFont="1" applyBorder="1" applyAlignment="1" applyProtection="1">
      <alignment horizontal="center" vertical="center"/>
    </xf>
    <xf numFmtId="0" fontId="15" fillId="0" borderId="36" xfId="0" applyFont="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wrapText="1"/>
    </xf>
    <xf numFmtId="3" fontId="1" fillId="2" borderId="6" xfId="0" applyNumberFormat="1" applyFont="1" applyFill="1" applyBorder="1" applyAlignment="1" applyProtection="1">
      <alignment horizontal="center" vertical="center"/>
    </xf>
    <xf numFmtId="164" fontId="1" fillId="2" borderId="7"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0" fontId="10" fillId="0" borderId="58" xfId="0" applyFont="1" applyBorder="1" applyAlignment="1" applyProtection="1">
      <alignment vertical="center"/>
    </xf>
    <xf numFmtId="164" fontId="0" fillId="0" borderId="58" xfId="0" applyNumberFormat="1" applyFont="1" applyBorder="1" applyAlignment="1" applyProtection="1">
      <alignment horizontal="center" vertical="center"/>
    </xf>
    <xf numFmtId="3" fontId="5" fillId="0" borderId="58" xfId="0" applyNumberFormat="1" applyFont="1" applyBorder="1" applyAlignment="1" applyProtection="1">
      <alignment horizontal="center" vertical="center"/>
    </xf>
    <xf numFmtId="3" fontId="0" fillId="0" borderId="58"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Border="1" applyProtection="1"/>
    <xf numFmtId="0" fontId="14" fillId="3" borderId="33" xfId="0" applyFont="1" applyFill="1" applyBorder="1" applyAlignment="1" applyProtection="1">
      <alignment horizontal="left" vertical="center"/>
    </xf>
    <xf numFmtId="0" fontId="14" fillId="3" borderId="13" xfId="0" applyFont="1" applyFill="1" applyBorder="1" applyAlignment="1" applyProtection="1">
      <alignment horizontal="left" vertical="center"/>
    </xf>
    <xf numFmtId="3" fontId="7" fillId="3" borderId="14" xfId="0" applyNumberFormat="1" applyFont="1" applyFill="1" applyBorder="1" applyAlignment="1" applyProtection="1">
      <alignment horizontal="center" vertical="center"/>
    </xf>
    <xf numFmtId="164" fontId="1" fillId="3" borderId="47" xfId="0" applyNumberFormat="1" applyFont="1" applyFill="1" applyBorder="1" applyAlignment="1" applyProtection="1">
      <alignment horizontal="center" vertical="center"/>
    </xf>
    <xf numFmtId="0" fontId="0" fillId="0" borderId="40" xfId="0" applyBorder="1" applyAlignment="1" applyProtection="1">
      <alignment horizontal="left" vertical="center"/>
    </xf>
    <xf numFmtId="164" fontId="0" fillId="0" borderId="41" xfId="0" applyNumberFormat="1" applyBorder="1" applyAlignment="1" applyProtection="1">
      <alignment horizontal="center" vertical="center"/>
    </xf>
    <xf numFmtId="164" fontId="0" fillId="0" borderId="40" xfId="0" applyNumberFormat="1" applyBorder="1" applyAlignment="1" applyProtection="1">
      <alignment horizontal="center" vertical="center"/>
    </xf>
    <xf numFmtId="0" fontId="0" fillId="0" borderId="40" xfId="0" applyBorder="1" applyAlignment="1" applyProtection="1">
      <alignment horizontal="center" vertical="center"/>
    </xf>
    <xf numFmtId="164" fontId="0" fillId="0" borderId="41" xfId="0" applyNumberFormat="1" applyFont="1" applyBorder="1" applyAlignment="1" applyProtection="1">
      <alignment horizontal="center" vertical="center"/>
    </xf>
    <xf numFmtId="0" fontId="0" fillId="0" borderId="36" xfId="0" applyBorder="1" applyAlignment="1" applyProtection="1">
      <alignment horizontal="left" vertical="center"/>
    </xf>
    <xf numFmtId="164" fontId="0" fillId="0" borderId="2" xfId="0" applyNumberFormat="1" applyBorder="1" applyAlignment="1" applyProtection="1">
      <alignment horizontal="center" vertical="center"/>
    </xf>
    <xf numFmtId="0" fontId="1" fillId="3" borderId="48" xfId="0" applyFont="1" applyFill="1" applyBorder="1" applyAlignment="1" applyProtection="1">
      <alignment horizontal="center" vertical="center"/>
    </xf>
    <xf numFmtId="164" fontId="1" fillId="3" borderId="49" xfId="0" applyNumberFormat="1" applyFont="1" applyFill="1" applyBorder="1" applyAlignment="1" applyProtection="1">
      <alignment horizontal="center" vertical="center"/>
    </xf>
    <xf numFmtId="164" fontId="1" fillId="3" borderId="48" xfId="0" applyNumberFormat="1" applyFont="1" applyFill="1" applyBorder="1" applyAlignment="1" applyProtection="1">
      <alignment horizontal="center" vertical="center"/>
    </xf>
    <xf numFmtId="164" fontId="7" fillId="3" borderId="49" xfId="0" applyNumberFormat="1" applyFont="1" applyFill="1" applyBorder="1" applyAlignment="1" applyProtection="1">
      <alignment horizontal="center" vertical="center"/>
    </xf>
    <xf numFmtId="164" fontId="7" fillId="3" borderId="48" xfId="0" applyNumberFormat="1" applyFont="1" applyFill="1" applyBorder="1" applyAlignment="1" applyProtection="1">
      <alignment horizontal="center" vertical="center"/>
    </xf>
    <xf numFmtId="0" fontId="9" fillId="0" borderId="0" xfId="0" applyFont="1" applyBorder="1" applyAlignment="1" applyProtection="1">
      <alignment horizontal="right" vertical="center" wrapText="1"/>
    </xf>
    <xf numFmtId="0" fontId="21" fillId="0" borderId="0" xfId="0" applyFont="1" applyBorder="1" applyAlignment="1" applyProtection="1">
      <alignment horizontal="left" vertical="center" wrapText="1"/>
    </xf>
    <xf numFmtId="0" fontId="9" fillId="0" borderId="0" xfId="0" applyFont="1" applyBorder="1" applyAlignment="1" applyProtection="1">
      <alignment vertical="center" wrapText="1"/>
    </xf>
    <xf numFmtId="164" fontId="0" fillId="0" borderId="58" xfId="0" applyNumberFormat="1" applyBorder="1" applyAlignment="1" applyProtection="1">
      <alignment horizontal="center"/>
    </xf>
    <xf numFmtId="0" fontId="0" fillId="0" borderId="58" xfId="0" applyBorder="1" applyAlignment="1" applyProtection="1">
      <alignment horizontal="center"/>
    </xf>
    <xf numFmtId="0" fontId="1" fillId="2" borderId="14"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164" fontId="0" fillId="0" borderId="35" xfId="0" applyNumberFormat="1" applyFont="1" applyBorder="1" applyAlignment="1" applyProtection="1">
      <alignment horizontal="center"/>
    </xf>
    <xf numFmtId="3" fontId="0" fillId="0" borderId="34" xfId="0" applyNumberFormat="1" applyFont="1" applyBorder="1" applyAlignment="1" applyProtection="1">
      <alignment horizontal="center"/>
    </xf>
    <xf numFmtId="164" fontId="0" fillId="0" borderId="37" xfId="0" applyNumberFormat="1" applyFont="1" applyBorder="1" applyAlignment="1" applyProtection="1">
      <alignment horizontal="center"/>
    </xf>
    <xf numFmtId="3" fontId="0" fillId="0" borderId="36" xfId="0" applyNumberFormat="1" applyFont="1" applyBorder="1" applyAlignment="1" applyProtection="1">
      <alignment horizontal="center"/>
    </xf>
    <xf numFmtId="0" fontId="1" fillId="2" borderId="48" xfId="0" applyFont="1" applyFill="1" applyBorder="1" applyAlignment="1" applyProtection="1">
      <alignment horizontal="center" wrapText="1"/>
    </xf>
    <xf numFmtId="0" fontId="1" fillId="2" borderId="49" xfId="0" applyFont="1" applyFill="1" applyBorder="1" applyAlignment="1" applyProtection="1">
      <alignment horizontal="center" wrapText="1"/>
    </xf>
    <xf numFmtId="3" fontId="1" fillId="2" borderId="6" xfId="0" applyNumberFormat="1" applyFont="1" applyFill="1" applyBorder="1" applyAlignment="1" applyProtection="1">
      <alignment horizontal="center"/>
    </xf>
    <xf numFmtId="164" fontId="1" fillId="2" borderId="7" xfId="0" applyNumberFormat="1" applyFont="1" applyFill="1" applyBorder="1" applyAlignment="1" applyProtection="1">
      <alignment horizontal="center"/>
    </xf>
    <xf numFmtId="0" fontId="0" fillId="0" borderId="0" xfId="0" applyAlignment="1" applyProtection="1">
      <alignment horizontal="center"/>
    </xf>
    <xf numFmtId="164" fontId="0" fillId="0" borderId="0" xfId="0" applyNumberFormat="1" applyAlignment="1" applyProtection="1">
      <alignment horizontal="center"/>
    </xf>
    <xf numFmtId="0" fontId="8" fillId="0" borderId="43" xfId="0" applyFont="1" applyBorder="1" applyAlignment="1" applyProtection="1">
      <alignment horizontal="left" vertical="center"/>
      <protection locked="0"/>
    </xf>
    <xf numFmtId="164" fontId="5" fillId="0" borderId="59" xfId="0" applyNumberFormat="1"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164" fontId="5" fillId="0" borderId="2" xfId="0" applyNumberFormat="1" applyFont="1" applyBorder="1" applyAlignment="1" applyProtection="1">
      <alignment horizontal="center" vertical="center"/>
      <protection locked="0"/>
    </xf>
    <xf numFmtId="164" fontId="5" fillId="0" borderId="41" xfId="0" applyNumberFormat="1" applyFont="1" applyBorder="1" applyAlignment="1" applyProtection="1">
      <alignment horizontal="center" vertical="center"/>
      <protection locked="0"/>
    </xf>
    <xf numFmtId="0" fontId="4" fillId="3" borderId="0" xfId="0" applyFont="1" applyFill="1" applyAlignment="1">
      <alignment horizontal="left"/>
    </xf>
    <xf numFmtId="0" fontId="16" fillId="3" borderId="0" xfId="0" applyFont="1" applyFill="1" applyAlignment="1">
      <alignment horizontal="left"/>
    </xf>
    <xf numFmtId="0" fontId="16" fillId="3" borderId="0" xfId="0" applyFont="1" applyFill="1" applyAlignment="1">
      <alignment horizontal="left" vertical="top"/>
    </xf>
  </cellXfs>
  <cellStyles count="1">
    <cellStyle name="Normal" xfId="0" builtinId="0"/>
  </cellStyles>
  <dxfs count="10">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s>
  <tableStyles count="0" defaultTableStyle="TableStyleMedium2" defaultPivotStyle="PivotStyleLight16"/>
  <colors>
    <mruColors>
      <color rgb="FFF8F8F8"/>
      <color rgb="FFCCFFCC"/>
      <color rgb="FF0000FF"/>
      <color rgb="FFFFFFCC"/>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showGridLines="0" tabSelected="1" workbookViewId="0">
      <selection sqref="A1:M1"/>
    </sheetView>
  </sheetViews>
  <sheetFormatPr defaultRowHeight="18.5" x14ac:dyDescent="0.45"/>
  <cols>
    <col min="1" max="1" width="3.26953125" style="171" customWidth="1"/>
    <col min="2" max="2" width="2.6328125" style="171" customWidth="1"/>
    <col min="3" max="10" width="8.7265625" style="171"/>
    <col min="11" max="11" width="8.7265625" style="171" customWidth="1"/>
    <col min="12" max="16384" width="8.7265625" style="171"/>
  </cols>
  <sheetData>
    <row r="1" spans="1:13" ht="28.5" x14ac:dyDescent="0.65">
      <c r="A1" s="249" t="s">
        <v>96</v>
      </c>
      <c r="B1" s="249"/>
      <c r="C1" s="249"/>
      <c r="D1" s="249"/>
      <c r="E1" s="249"/>
      <c r="F1" s="249"/>
      <c r="G1" s="249"/>
      <c r="H1" s="249"/>
      <c r="I1" s="249"/>
      <c r="J1" s="249"/>
      <c r="K1" s="249"/>
      <c r="L1" s="249"/>
      <c r="M1" s="249"/>
    </row>
    <row r="2" spans="1:13" x14ac:dyDescent="0.45">
      <c r="A2" s="244" t="s">
        <v>120</v>
      </c>
      <c r="B2" s="243"/>
      <c r="C2" s="243"/>
      <c r="D2" s="243"/>
      <c r="E2" s="243"/>
      <c r="F2" s="243"/>
      <c r="G2" s="243"/>
      <c r="H2" s="243"/>
      <c r="I2" s="243"/>
      <c r="J2" s="243"/>
      <c r="K2" s="243"/>
      <c r="L2" s="243"/>
      <c r="M2" s="243"/>
    </row>
    <row r="3" spans="1:13" x14ac:dyDescent="0.45">
      <c r="A3" s="243" t="s">
        <v>97</v>
      </c>
      <c r="B3" s="243" t="s">
        <v>119</v>
      </c>
      <c r="C3" s="243"/>
      <c r="D3" s="243"/>
      <c r="E3" s="243"/>
      <c r="F3" s="243"/>
      <c r="G3" s="243"/>
      <c r="H3" s="243"/>
      <c r="I3" s="243"/>
      <c r="J3" s="243"/>
      <c r="K3" s="243"/>
      <c r="L3" s="243"/>
      <c r="M3" s="243"/>
    </row>
    <row r="4" spans="1:13" x14ac:dyDescent="0.45">
      <c r="A4" s="243"/>
      <c r="B4" s="243"/>
      <c r="C4" s="243"/>
      <c r="D4" s="243"/>
      <c r="E4" s="243"/>
      <c r="F4" s="243"/>
      <c r="G4" s="243"/>
      <c r="H4" s="243"/>
      <c r="I4" s="243"/>
      <c r="J4" s="243"/>
      <c r="K4" s="243"/>
      <c r="L4" s="243"/>
      <c r="M4" s="243"/>
    </row>
    <row r="5" spans="1:13" x14ac:dyDescent="0.45">
      <c r="A5" s="243" t="s">
        <v>98</v>
      </c>
      <c r="B5" s="243" t="s">
        <v>134</v>
      </c>
      <c r="C5" s="243"/>
      <c r="D5" s="243"/>
      <c r="E5" s="243"/>
      <c r="F5" s="243"/>
      <c r="G5" s="243"/>
      <c r="H5" s="243"/>
      <c r="I5" s="243"/>
      <c r="J5" s="243"/>
      <c r="K5" s="243"/>
      <c r="L5" s="243"/>
      <c r="M5" s="243"/>
    </row>
    <row r="6" spans="1:13" x14ac:dyDescent="0.45">
      <c r="A6" s="243"/>
      <c r="B6" s="243"/>
      <c r="C6" s="243"/>
      <c r="D6" s="243"/>
      <c r="E6" s="243"/>
      <c r="F6" s="243"/>
      <c r="G6" s="243"/>
      <c r="H6" s="243"/>
      <c r="I6" s="243"/>
      <c r="J6" s="243"/>
      <c r="K6" s="243"/>
      <c r="L6" s="243"/>
      <c r="M6" s="243"/>
    </row>
    <row r="7" spans="1:13" x14ac:dyDescent="0.45">
      <c r="A7" s="244" t="s">
        <v>121</v>
      </c>
      <c r="B7" s="245"/>
      <c r="C7" s="243"/>
      <c r="D7" s="243"/>
      <c r="E7" s="243"/>
      <c r="F7" s="243"/>
      <c r="G7" s="243"/>
      <c r="H7" s="243"/>
      <c r="I7" s="243"/>
      <c r="J7" s="243"/>
      <c r="K7" s="243"/>
      <c r="L7" s="243"/>
      <c r="M7" s="243"/>
    </row>
    <row r="8" spans="1:13" x14ac:dyDescent="0.45">
      <c r="A8" s="243"/>
      <c r="B8" s="243"/>
      <c r="C8" s="243"/>
      <c r="D8" s="243"/>
      <c r="E8" s="243"/>
      <c r="F8" s="243"/>
      <c r="G8" s="243"/>
      <c r="H8" s="243"/>
      <c r="I8" s="243"/>
      <c r="J8" s="243"/>
      <c r="K8" s="243"/>
      <c r="L8" s="243"/>
      <c r="M8" s="243"/>
    </row>
    <row r="9" spans="1:13" x14ac:dyDescent="0.45">
      <c r="A9" s="323" t="s">
        <v>122</v>
      </c>
      <c r="B9" s="323"/>
      <c r="C9" s="323"/>
      <c r="D9" s="323"/>
      <c r="E9" s="323"/>
      <c r="F9" s="323"/>
      <c r="G9" s="323"/>
      <c r="H9" s="323"/>
      <c r="I9" s="323"/>
      <c r="J9" s="323"/>
      <c r="K9" s="323"/>
      <c r="L9" s="323"/>
      <c r="M9" s="323"/>
    </row>
    <row r="10" spans="1:13" ht="18.5" customHeight="1" x14ac:dyDescent="0.45">
      <c r="A10" s="243"/>
      <c r="B10" s="247" t="s">
        <v>123</v>
      </c>
      <c r="C10" s="246" t="s">
        <v>126</v>
      </c>
      <c r="D10" s="246"/>
      <c r="E10" s="246"/>
      <c r="F10" s="246"/>
      <c r="G10" s="246"/>
      <c r="H10" s="246"/>
      <c r="I10" s="246"/>
      <c r="J10" s="246"/>
      <c r="K10" s="246"/>
      <c r="L10" s="246"/>
      <c r="M10" s="246"/>
    </row>
    <row r="11" spans="1:13" ht="37" customHeight="1" x14ac:dyDescent="0.45">
      <c r="A11" s="243"/>
      <c r="B11" s="247" t="s">
        <v>123</v>
      </c>
      <c r="C11" s="246" t="s">
        <v>127</v>
      </c>
      <c r="D11" s="246"/>
      <c r="E11" s="246"/>
      <c r="F11" s="246"/>
      <c r="G11" s="246"/>
      <c r="H11" s="246"/>
      <c r="I11" s="246"/>
      <c r="J11" s="246"/>
      <c r="K11" s="246"/>
      <c r="L11" s="246"/>
      <c r="M11" s="246"/>
    </row>
    <row r="12" spans="1:13" ht="37" customHeight="1" x14ac:dyDescent="0.45">
      <c r="A12" s="243"/>
      <c r="B12" s="247" t="s">
        <v>123</v>
      </c>
      <c r="C12" s="246" t="s">
        <v>125</v>
      </c>
      <c r="D12" s="246"/>
      <c r="E12" s="246"/>
      <c r="F12" s="246"/>
      <c r="G12" s="246"/>
      <c r="H12" s="246"/>
      <c r="I12" s="246"/>
      <c r="J12" s="246"/>
      <c r="K12" s="246"/>
      <c r="L12" s="246"/>
      <c r="M12" s="246"/>
    </row>
    <row r="13" spans="1:13" ht="57" customHeight="1" x14ac:dyDescent="0.45">
      <c r="A13" s="243"/>
      <c r="B13" s="247" t="s">
        <v>123</v>
      </c>
      <c r="C13" s="246" t="s">
        <v>124</v>
      </c>
      <c r="D13" s="246"/>
      <c r="E13" s="246"/>
      <c r="F13" s="246"/>
      <c r="G13" s="246"/>
      <c r="H13" s="246"/>
      <c r="I13" s="246"/>
      <c r="J13" s="246"/>
      <c r="K13" s="246"/>
      <c r="L13" s="246"/>
      <c r="M13" s="246"/>
    </row>
    <row r="14" spans="1:13" x14ac:dyDescent="0.45">
      <c r="A14" s="243"/>
      <c r="B14" s="243"/>
      <c r="C14" s="243"/>
      <c r="D14" s="243"/>
      <c r="E14" s="243"/>
      <c r="F14" s="243"/>
      <c r="G14" s="243"/>
      <c r="H14" s="243"/>
      <c r="I14" s="243"/>
      <c r="J14" s="243"/>
      <c r="K14" s="243"/>
      <c r="L14" s="243"/>
      <c r="M14" s="243"/>
    </row>
    <row r="15" spans="1:13" x14ac:dyDescent="0.45">
      <c r="A15" s="323" t="s">
        <v>128</v>
      </c>
      <c r="B15" s="323"/>
      <c r="C15" s="323"/>
      <c r="D15" s="323"/>
      <c r="E15" s="323"/>
      <c r="F15" s="323"/>
      <c r="G15" s="323"/>
      <c r="H15" s="323"/>
      <c r="I15" s="323"/>
      <c r="J15" s="323"/>
      <c r="K15" s="323"/>
      <c r="L15" s="323"/>
      <c r="M15" s="323"/>
    </row>
    <row r="16" spans="1:13" ht="18.5" customHeight="1" x14ac:dyDescent="0.45">
      <c r="A16" s="243"/>
      <c r="B16" s="247" t="s">
        <v>123</v>
      </c>
      <c r="C16" s="246" t="s">
        <v>129</v>
      </c>
      <c r="D16" s="246"/>
      <c r="E16" s="246"/>
      <c r="F16" s="246"/>
      <c r="G16" s="246"/>
      <c r="H16" s="246"/>
      <c r="I16" s="246"/>
      <c r="J16" s="246"/>
      <c r="K16" s="246"/>
      <c r="L16" s="246"/>
      <c r="M16" s="246"/>
    </row>
    <row r="17" spans="1:13" ht="34" customHeight="1" x14ac:dyDescent="0.45">
      <c r="A17" s="243"/>
      <c r="B17" s="247" t="s">
        <v>123</v>
      </c>
      <c r="C17" s="246" t="s">
        <v>130</v>
      </c>
      <c r="D17" s="246"/>
      <c r="E17" s="246"/>
      <c r="F17" s="246"/>
      <c r="G17" s="246"/>
      <c r="H17" s="246"/>
      <c r="I17" s="246"/>
      <c r="J17" s="246"/>
      <c r="K17" s="246"/>
      <c r="L17" s="246"/>
      <c r="M17" s="246"/>
    </row>
    <row r="18" spans="1:13" x14ac:dyDescent="0.45">
      <c r="A18" s="243"/>
      <c r="B18" s="247" t="s">
        <v>123</v>
      </c>
      <c r="C18" s="246" t="s">
        <v>131</v>
      </c>
      <c r="D18" s="246"/>
      <c r="E18" s="246"/>
      <c r="F18" s="246"/>
      <c r="G18" s="246"/>
      <c r="H18" s="246"/>
      <c r="I18" s="246"/>
      <c r="J18" s="246"/>
      <c r="K18" s="246"/>
      <c r="L18" s="246"/>
      <c r="M18" s="246"/>
    </row>
    <row r="19" spans="1:13" ht="18.5" customHeight="1" x14ac:dyDescent="0.45">
      <c r="A19" s="243"/>
      <c r="B19" s="243"/>
      <c r="C19" s="246" t="s">
        <v>132</v>
      </c>
      <c r="D19" s="246"/>
      <c r="E19" s="246"/>
      <c r="F19" s="246"/>
      <c r="G19" s="246"/>
      <c r="H19" s="246"/>
      <c r="I19" s="246"/>
      <c r="J19" s="246"/>
      <c r="K19" s="246"/>
      <c r="L19" s="246"/>
      <c r="M19" s="246"/>
    </row>
    <row r="20" spans="1:13" ht="37" customHeight="1" x14ac:dyDescent="0.45">
      <c r="A20" s="243"/>
      <c r="B20" s="243"/>
      <c r="C20" s="246" t="s">
        <v>163</v>
      </c>
      <c r="D20" s="246"/>
      <c r="E20" s="246"/>
      <c r="F20" s="246"/>
      <c r="G20" s="246"/>
      <c r="H20" s="246"/>
      <c r="I20" s="246"/>
      <c r="J20" s="246"/>
      <c r="K20" s="246"/>
      <c r="L20" s="246"/>
      <c r="M20" s="246"/>
    </row>
    <row r="21" spans="1:13" ht="18.5" customHeight="1" x14ac:dyDescent="0.45">
      <c r="A21" s="243"/>
      <c r="B21" s="243"/>
      <c r="C21" s="246" t="s">
        <v>135</v>
      </c>
      <c r="D21" s="246"/>
      <c r="E21" s="246"/>
      <c r="F21" s="246"/>
      <c r="G21" s="246"/>
      <c r="H21" s="246"/>
      <c r="I21" s="246"/>
      <c r="J21" s="246"/>
      <c r="K21" s="246"/>
      <c r="L21" s="246"/>
      <c r="M21" s="246"/>
    </row>
    <row r="22" spans="1:13" ht="18.5" customHeight="1" x14ac:dyDescent="0.45">
      <c r="A22" s="243"/>
      <c r="B22" s="243"/>
      <c r="C22" s="246" t="s">
        <v>136</v>
      </c>
      <c r="D22" s="246"/>
      <c r="E22" s="246"/>
      <c r="F22" s="246"/>
      <c r="G22" s="246"/>
      <c r="H22" s="246"/>
      <c r="I22" s="246"/>
      <c r="J22" s="246"/>
      <c r="K22" s="246"/>
      <c r="L22" s="246"/>
      <c r="M22" s="246"/>
    </row>
    <row r="23" spans="1:13" ht="18.5" customHeight="1" x14ac:dyDescent="0.45">
      <c r="A23" s="243"/>
      <c r="B23" s="243"/>
      <c r="C23" s="246" t="s">
        <v>137</v>
      </c>
      <c r="D23" s="246"/>
      <c r="E23" s="246"/>
      <c r="F23" s="246"/>
      <c r="G23" s="246"/>
      <c r="H23" s="246"/>
      <c r="I23" s="246"/>
      <c r="J23" s="246"/>
      <c r="K23" s="246"/>
      <c r="L23" s="246"/>
      <c r="M23" s="246"/>
    </row>
    <row r="24" spans="1:13" ht="18.5" customHeight="1" x14ac:dyDescent="0.45">
      <c r="A24" s="243"/>
      <c r="B24" s="243"/>
      <c r="C24" s="246" t="s">
        <v>138</v>
      </c>
      <c r="D24" s="246"/>
      <c r="E24" s="246"/>
      <c r="F24" s="246"/>
      <c r="G24" s="246"/>
      <c r="H24" s="246"/>
      <c r="I24" s="246"/>
      <c r="J24" s="246"/>
      <c r="K24" s="246"/>
      <c r="L24" s="246"/>
      <c r="M24" s="246"/>
    </row>
    <row r="25" spans="1:13" ht="18.5" customHeight="1" x14ac:dyDescent="0.45">
      <c r="A25" s="243"/>
      <c r="B25" s="243"/>
      <c r="C25" s="246" t="s">
        <v>139</v>
      </c>
      <c r="D25" s="246"/>
      <c r="E25" s="246"/>
      <c r="F25" s="246"/>
      <c r="G25" s="246"/>
      <c r="H25" s="246"/>
      <c r="I25" s="246"/>
      <c r="J25" s="246"/>
      <c r="K25" s="246"/>
      <c r="L25" s="246"/>
      <c r="M25" s="246"/>
    </row>
    <row r="26" spans="1:13" ht="18.5" customHeight="1" x14ac:dyDescent="0.45">
      <c r="A26" s="243"/>
      <c r="B26" s="243"/>
      <c r="C26" s="246" t="s">
        <v>140</v>
      </c>
      <c r="D26" s="246"/>
      <c r="E26" s="246"/>
      <c r="F26" s="246"/>
      <c r="G26" s="246"/>
      <c r="H26" s="246"/>
      <c r="I26" s="246"/>
      <c r="J26" s="246"/>
      <c r="K26" s="246"/>
      <c r="L26" s="246"/>
      <c r="M26" s="246"/>
    </row>
    <row r="27" spans="1:13" ht="18.5" customHeight="1" x14ac:dyDescent="0.45">
      <c r="A27" s="243"/>
      <c r="B27" s="243"/>
      <c r="C27" s="246" t="s">
        <v>141</v>
      </c>
      <c r="D27" s="246"/>
      <c r="E27" s="246"/>
      <c r="F27" s="246"/>
      <c r="G27" s="246"/>
      <c r="H27" s="246"/>
      <c r="I27" s="246"/>
      <c r="J27" s="246"/>
      <c r="K27" s="246"/>
      <c r="L27" s="246"/>
      <c r="M27" s="246"/>
    </row>
    <row r="28" spans="1:13" ht="39" customHeight="1" x14ac:dyDescent="0.45">
      <c r="A28" s="243"/>
      <c r="B28" s="243"/>
      <c r="C28" s="246" t="s">
        <v>164</v>
      </c>
      <c r="D28" s="246"/>
      <c r="E28" s="246"/>
      <c r="F28" s="246"/>
      <c r="G28" s="246"/>
      <c r="H28" s="246"/>
      <c r="I28" s="246"/>
      <c r="J28" s="246"/>
      <c r="K28" s="246"/>
      <c r="L28" s="246"/>
      <c r="M28" s="246"/>
    </row>
    <row r="29" spans="1:13" ht="18.5" customHeight="1" x14ac:dyDescent="0.45">
      <c r="A29" s="243"/>
      <c r="B29" s="243"/>
      <c r="C29" s="246" t="s">
        <v>142</v>
      </c>
      <c r="D29" s="246"/>
      <c r="E29" s="246"/>
      <c r="F29" s="246"/>
      <c r="G29" s="246"/>
      <c r="H29" s="246"/>
      <c r="I29" s="246"/>
      <c r="J29" s="246"/>
      <c r="K29" s="246"/>
      <c r="L29" s="246"/>
      <c r="M29" s="246"/>
    </row>
    <row r="30" spans="1:13" ht="56" customHeight="1" x14ac:dyDescent="0.45">
      <c r="A30" s="243"/>
      <c r="B30" s="243"/>
      <c r="C30" s="246" t="s">
        <v>165</v>
      </c>
      <c r="D30" s="246"/>
      <c r="E30" s="246"/>
      <c r="F30" s="246"/>
      <c r="G30" s="246"/>
      <c r="H30" s="246"/>
      <c r="I30" s="246"/>
      <c r="J30" s="246"/>
      <c r="K30" s="246"/>
      <c r="L30" s="246"/>
      <c r="M30" s="246"/>
    </row>
    <row r="31" spans="1:13" ht="92.5" customHeight="1" x14ac:dyDescent="0.45">
      <c r="A31" s="243"/>
      <c r="B31" s="243"/>
      <c r="C31" s="246" t="s">
        <v>166</v>
      </c>
      <c r="D31" s="246"/>
      <c r="E31" s="246"/>
      <c r="F31" s="246"/>
      <c r="G31" s="246"/>
      <c r="H31" s="246"/>
      <c r="I31" s="246"/>
      <c r="J31" s="246"/>
      <c r="K31" s="246"/>
      <c r="L31" s="246"/>
      <c r="M31" s="246"/>
    </row>
    <row r="32" spans="1:13" ht="18.5" customHeight="1" x14ac:dyDescent="0.45">
      <c r="A32" s="243"/>
      <c r="B32" s="243"/>
      <c r="C32" s="246" t="s">
        <v>145</v>
      </c>
      <c r="D32" s="246"/>
      <c r="E32" s="246"/>
      <c r="F32" s="246"/>
      <c r="G32" s="246"/>
      <c r="H32" s="246"/>
      <c r="I32" s="246"/>
      <c r="J32" s="246"/>
      <c r="K32" s="246"/>
      <c r="L32" s="246"/>
      <c r="M32" s="246"/>
    </row>
    <row r="33" spans="1:13" ht="18.5" customHeight="1" x14ac:dyDescent="0.45">
      <c r="A33" s="243"/>
      <c r="B33" s="243"/>
      <c r="C33" s="246" t="s">
        <v>146</v>
      </c>
      <c r="D33" s="246"/>
      <c r="E33" s="246"/>
      <c r="F33" s="246"/>
      <c r="G33" s="246"/>
      <c r="H33" s="246"/>
      <c r="I33" s="246"/>
      <c r="J33" s="246"/>
      <c r="K33" s="246"/>
      <c r="L33" s="246"/>
      <c r="M33" s="246"/>
    </row>
    <row r="34" spans="1:13" ht="74" customHeight="1" x14ac:dyDescent="0.45">
      <c r="A34" s="243"/>
      <c r="B34" s="243"/>
      <c r="C34" s="248" t="s">
        <v>167</v>
      </c>
      <c r="D34" s="248"/>
      <c r="E34" s="248"/>
      <c r="F34" s="248"/>
      <c r="G34" s="248"/>
      <c r="H34" s="248"/>
      <c r="I34" s="248"/>
      <c r="J34" s="248"/>
      <c r="K34" s="248"/>
      <c r="L34" s="248"/>
      <c r="M34" s="248"/>
    </row>
    <row r="35" spans="1:13" x14ac:dyDescent="0.45">
      <c r="A35" s="243"/>
      <c r="B35" s="243"/>
      <c r="C35" s="243"/>
      <c r="D35" s="243"/>
      <c r="E35" s="243"/>
      <c r="F35" s="243"/>
      <c r="G35" s="243"/>
      <c r="H35" s="243"/>
      <c r="I35" s="243"/>
      <c r="J35" s="243"/>
      <c r="K35" s="243"/>
      <c r="L35" s="243"/>
      <c r="M35" s="243"/>
    </row>
    <row r="36" spans="1:13" x14ac:dyDescent="0.45">
      <c r="A36" s="323" t="s">
        <v>148</v>
      </c>
      <c r="B36" s="323"/>
      <c r="C36" s="323"/>
      <c r="D36" s="323"/>
      <c r="E36" s="323"/>
      <c r="F36" s="323"/>
      <c r="G36" s="323"/>
      <c r="H36" s="323"/>
      <c r="I36" s="323"/>
      <c r="J36" s="323"/>
      <c r="K36" s="323"/>
      <c r="L36" s="323"/>
      <c r="M36" s="323"/>
    </row>
    <row r="37" spans="1:13" ht="18.5" customHeight="1" x14ac:dyDescent="0.45">
      <c r="A37" s="243"/>
      <c r="B37" s="247" t="s">
        <v>123</v>
      </c>
      <c r="C37" s="246" t="s">
        <v>149</v>
      </c>
      <c r="D37" s="246"/>
      <c r="E37" s="246"/>
      <c r="F37" s="246"/>
      <c r="G37" s="246"/>
      <c r="H37" s="246"/>
      <c r="I37" s="246"/>
      <c r="J37" s="246"/>
      <c r="K37" s="246"/>
      <c r="L37" s="246"/>
      <c r="M37" s="246"/>
    </row>
    <row r="38" spans="1:13" ht="38" customHeight="1" x14ac:dyDescent="0.45">
      <c r="A38" s="243"/>
      <c r="B38" s="247" t="s">
        <v>123</v>
      </c>
      <c r="C38" s="246" t="s">
        <v>175</v>
      </c>
      <c r="D38" s="246"/>
      <c r="E38" s="246"/>
      <c r="F38" s="246"/>
      <c r="G38" s="246"/>
      <c r="H38" s="246"/>
      <c r="I38" s="246"/>
      <c r="J38" s="246"/>
      <c r="K38" s="246"/>
      <c r="L38" s="246"/>
      <c r="M38" s="246"/>
    </row>
    <row r="39" spans="1:13" x14ac:dyDescent="0.45">
      <c r="A39" s="243"/>
      <c r="B39" s="247" t="s">
        <v>123</v>
      </c>
      <c r="C39" s="246" t="s">
        <v>131</v>
      </c>
      <c r="D39" s="246"/>
      <c r="E39" s="246"/>
      <c r="F39" s="246"/>
      <c r="G39" s="246"/>
      <c r="H39" s="246"/>
      <c r="I39" s="246"/>
      <c r="J39" s="246"/>
      <c r="K39" s="246"/>
      <c r="L39" s="246"/>
      <c r="M39" s="246"/>
    </row>
    <row r="40" spans="1:13" ht="18.5" customHeight="1" x14ac:dyDescent="0.45">
      <c r="A40" s="243"/>
      <c r="B40" s="243"/>
      <c r="C40" s="246" t="s">
        <v>150</v>
      </c>
      <c r="D40" s="246"/>
      <c r="E40" s="246"/>
      <c r="F40" s="246"/>
      <c r="G40" s="246"/>
      <c r="H40" s="246"/>
      <c r="I40" s="246"/>
      <c r="J40" s="246"/>
      <c r="K40" s="246"/>
      <c r="L40" s="246"/>
      <c r="M40" s="246"/>
    </row>
    <row r="41" spans="1:13" ht="55" customHeight="1" x14ac:dyDescent="0.45">
      <c r="A41" s="243"/>
      <c r="B41" s="243"/>
      <c r="C41" s="248" t="s">
        <v>168</v>
      </c>
      <c r="D41" s="325"/>
      <c r="E41" s="325"/>
      <c r="F41" s="325"/>
      <c r="G41" s="325"/>
      <c r="H41" s="325"/>
      <c r="I41" s="325"/>
      <c r="J41" s="325"/>
      <c r="K41" s="325"/>
      <c r="L41" s="325"/>
      <c r="M41" s="325"/>
    </row>
    <row r="42" spans="1:13" ht="38.5" customHeight="1" x14ac:dyDescent="0.45">
      <c r="A42" s="243"/>
      <c r="B42" s="243"/>
      <c r="C42" s="246" t="s">
        <v>170</v>
      </c>
      <c r="D42" s="246"/>
      <c r="E42" s="246"/>
      <c r="F42" s="246"/>
      <c r="G42" s="246"/>
      <c r="H42" s="246"/>
      <c r="I42" s="246"/>
      <c r="J42" s="246"/>
      <c r="K42" s="246"/>
      <c r="L42" s="246"/>
      <c r="M42" s="246"/>
    </row>
    <row r="43" spans="1:13" ht="19" customHeight="1" x14ac:dyDescent="0.45">
      <c r="A43" s="243"/>
      <c r="B43" s="243"/>
      <c r="C43" s="246" t="s">
        <v>159</v>
      </c>
      <c r="D43" s="246"/>
      <c r="E43" s="246"/>
      <c r="F43" s="246"/>
      <c r="G43" s="246"/>
      <c r="H43" s="246"/>
      <c r="I43" s="246"/>
      <c r="J43" s="246"/>
      <c r="K43" s="246"/>
      <c r="L43" s="246"/>
      <c r="M43" s="246"/>
    </row>
    <row r="44" spans="1:13" x14ac:dyDescent="0.45">
      <c r="A44" s="243"/>
      <c r="B44" s="243"/>
      <c r="C44" s="246" t="s">
        <v>160</v>
      </c>
      <c r="D44" s="246"/>
      <c r="E44" s="246"/>
      <c r="F44" s="246"/>
      <c r="G44" s="246"/>
      <c r="H44" s="246"/>
      <c r="I44" s="246"/>
      <c r="J44" s="246"/>
      <c r="K44" s="246"/>
      <c r="L44" s="246"/>
      <c r="M44" s="246"/>
    </row>
    <row r="45" spans="1:13" ht="38" customHeight="1" x14ac:dyDescent="0.45">
      <c r="A45" s="243"/>
      <c r="B45" s="243"/>
      <c r="C45" s="246" t="s">
        <v>171</v>
      </c>
      <c r="D45" s="246"/>
      <c r="E45" s="246"/>
      <c r="F45" s="246"/>
      <c r="G45" s="246"/>
      <c r="H45" s="246"/>
      <c r="I45" s="246"/>
      <c r="J45" s="246"/>
      <c r="K45" s="246"/>
      <c r="L45" s="246"/>
      <c r="M45" s="246"/>
    </row>
    <row r="46" spans="1:13" x14ac:dyDescent="0.45">
      <c r="A46" s="243"/>
      <c r="B46" s="243"/>
      <c r="C46" s="243"/>
      <c r="D46" s="243"/>
      <c r="E46" s="243"/>
      <c r="F46" s="243"/>
      <c r="G46" s="243"/>
      <c r="H46" s="243"/>
      <c r="I46" s="243"/>
      <c r="J46" s="243"/>
      <c r="K46" s="243"/>
      <c r="L46" s="243"/>
      <c r="M46" s="243"/>
    </row>
    <row r="47" spans="1:13" x14ac:dyDescent="0.45">
      <c r="A47" s="323" t="s">
        <v>161</v>
      </c>
      <c r="B47" s="323"/>
      <c r="C47" s="323"/>
      <c r="D47" s="323"/>
      <c r="E47" s="323"/>
      <c r="F47" s="323"/>
      <c r="G47" s="323"/>
      <c r="H47" s="323"/>
      <c r="I47" s="323"/>
      <c r="J47" s="323"/>
      <c r="K47" s="323"/>
      <c r="L47" s="323"/>
      <c r="M47" s="323"/>
    </row>
    <row r="48" spans="1:13" ht="18.5" customHeight="1" x14ac:dyDescent="0.45">
      <c r="A48" s="243"/>
      <c r="B48" s="247" t="s">
        <v>123</v>
      </c>
      <c r="C48" s="324" t="s">
        <v>162</v>
      </c>
      <c r="D48" s="324"/>
      <c r="E48" s="324"/>
      <c r="F48" s="324"/>
      <c r="G48" s="324"/>
      <c r="H48" s="324"/>
      <c r="I48" s="324"/>
      <c r="J48" s="324"/>
      <c r="K48" s="324"/>
      <c r="L48" s="324"/>
      <c r="M48" s="324"/>
    </row>
    <row r="49" spans="1:13" x14ac:dyDescent="0.45">
      <c r="A49" s="243"/>
      <c r="B49" s="247" t="s">
        <v>123</v>
      </c>
      <c r="C49" s="246" t="s">
        <v>131</v>
      </c>
      <c r="D49" s="246"/>
      <c r="E49" s="246"/>
      <c r="F49" s="246"/>
      <c r="G49" s="246"/>
      <c r="H49" s="246"/>
      <c r="I49" s="246"/>
      <c r="J49" s="246"/>
      <c r="K49" s="246"/>
      <c r="L49" s="246"/>
      <c r="M49" s="246"/>
    </row>
    <row r="50" spans="1:13" ht="39" customHeight="1" x14ac:dyDescent="0.45">
      <c r="A50" s="243"/>
      <c r="B50" s="243"/>
      <c r="C50" s="246" t="s">
        <v>172</v>
      </c>
      <c r="D50" s="246"/>
      <c r="E50" s="246"/>
      <c r="F50" s="246"/>
      <c r="G50" s="246"/>
      <c r="H50" s="246"/>
      <c r="I50" s="246"/>
      <c r="J50" s="246"/>
      <c r="K50" s="246"/>
      <c r="L50" s="246"/>
      <c r="M50" s="246"/>
    </row>
    <row r="51" spans="1:13" ht="36" customHeight="1" x14ac:dyDescent="0.45">
      <c r="A51" s="243"/>
      <c r="B51" s="243"/>
      <c r="C51" s="246" t="s">
        <v>173</v>
      </c>
      <c r="D51" s="246"/>
      <c r="E51" s="246"/>
      <c r="F51" s="246"/>
      <c r="G51" s="246"/>
      <c r="H51" s="246"/>
      <c r="I51" s="246"/>
      <c r="J51" s="246"/>
      <c r="K51" s="246"/>
      <c r="L51" s="246"/>
      <c r="M51" s="246"/>
    </row>
    <row r="52" spans="1:13" ht="36" customHeight="1" x14ac:dyDescent="0.45">
      <c r="A52" s="243"/>
      <c r="B52" s="243"/>
      <c r="C52" s="246" t="s">
        <v>169</v>
      </c>
      <c r="D52" s="246"/>
      <c r="E52" s="246"/>
      <c r="F52" s="246"/>
      <c r="G52" s="246"/>
      <c r="H52" s="246"/>
      <c r="I52" s="246"/>
      <c r="J52" s="246"/>
      <c r="K52" s="246"/>
      <c r="L52" s="246"/>
      <c r="M52" s="246"/>
    </row>
    <row r="53" spans="1:13" ht="54.5" customHeight="1" x14ac:dyDescent="0.45">
      <c r="A53" s="243"/>
      <c r="B53" s="243"/>
      <c r="C53" s="246" t="s">
        <v>174</v>
      </c>
      <c r="D53" s="246"/>
      <c r="E53" s="246"/>
      <c r="F53" s="246"/>
      <c r="G53" s="246"/>
      <c r="H53" s="246"/>
      <c r="I53" s="246"/>
      <c r="J53" s="246"/>
      <c r="K53" s="246"/>
      <c r="L53" s="246"/>
      <c r="M53" s="246"/>
    </row>
    <row r="99" spans="1:1" hidden="1" x14ac:dyDescent="0.45">
      <c r="A99" s="172" t="s">
        <v>133</v>
      </c>
    </row>
  </sheetData>
  <mergeCells count="43">
    <mergeCell ref="C41:M41"/>
    <mergeCell ref="C52:M52"/>
    <mergeCell ref="C42:M42"/>
    <mergeCell ref="C43:M43"/>
    <mergeCell ref="C44:M44"/>
    <mergeCell ref="C45:M45"/>
    <mergeCell ref="A47:M47"/>
    <mergeCell ref="C48:M48"/>
    <mergeCell ref="C49:M49"/>
    <mergeCell ref="C50:M50"/>
    <mergeCell ref="C51:M51"/>
    <mergeCell ref="A9:M9"/>
    <mergeCell ref="C10:M10"/>
    <mergeCell ref="C11:M11"/>
    <mergeCell ref="C12:M12"/>
    <mergeCell ref="C13:M13"/>
    <mergeCell ref="C16:M16"/>
    <mergeCell ref="C17:M17"/>
    <mergeCell ref="C18:M18"/>
    <mergeCell ref="C19:M19"/>
    <mergeCell ref="C20:M20"/>
    <mergeCell ref="C21:M21"/>
    <mergeCell ref="C53:M53"/>
    <mergeCell ref="C37:M37"/>
    <mergeCell ref="C38:M38"/>
    <mergeCell ref="C39:M39"/>
    <mergeCell ref="C40:M40"/>
    <mergeCell ref="A36:M36"/>
    <mergeCell ref="C30:M30"/>
    <mergeCell ref="C31:M31"/>
    <mergeCell ref="C32:M32"/>
    <mergeCell ref="C33:M33"/>
    <mergeCell ref="C34:M34"/>
    <mergeCell ref="C25:M25"/>
    <mergeCell ref="C26:M26"/>
    <mergeCell ref="C27:M27"/>
    <mergeCell ref="C28:M28"/>
    <mergeCell ref="C29:M29"/>
    <mergeCell ref="C22:M22"/>
    <mergeCell ref="C23:M23"/>
    <mergeCell ref="C24:M24"/>
    <mergeCell ref="A15:M15"/>
    <mergeCell ref="A1:M1"/>
  </mergeCells>
  <pageMargins left="0.25" right="0" top="0.25" bottom="0.2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showWhiteSpace="0" zoomScaleNormal="100" workbookViewId="0">
      <selection activeCell="O48" sqref="O48"/>
    </sheetView>
  </sheetViews>
  <sheetFormatPr defaultRowHeight="14.5" x14ac:dyDescent="0.35"/>
  <cols>
    <col min="1" max="1" width="3.36328125" customWidth="1"/>
    <col min="2" max="2" width="21" customWidth="1"/>
    <col min="3" max="3" width="11.36328125" style="4" customWidth="1"/>
    <col min="4" max="4" width="8.90625" style="5"/>
    <col min="6" max="6" width="7.6328125" customWidth="1"/>
    <col min="7" max="7" width="3.6328125" customWidth="1"/>
    <col min="8" max="8" width="17.54296875" style="9" customWidth="1"/>
    <col min="9" max="9" width="11.36328125" style="10" customWidth="1"/>
    <col min="10" max="10" width="8.90625" style="11"/>
    <col min="11" max="11" width="8.08984375" style="6" customWidth="1"/>
    <col min="12" max="12" width="8.90625" style="6"/>
  </cols>
  <sheetData>
    <row r="1" spans="1:12" s="1" customFormat="1" ht="51" customHeight="1" thickTop="1" x14ac:dyDescent="0.35">
      <c r="A1" s="30"/>
      <c r="B1" s="29" t="s">
        <v>0</v>
      </c>
      <c r="C1" s="25" t="s">
        <v>40</v>
      </c>
      <c r="D1" s="26" t="s">
        <v>78</v>
      </c>
      <c r="E1" s="27" t="s">
        <v>38</v>
      </c>
      <c r="F1" s="40" t="s">
        <v>39</v>
      </c>
      <c r="G1" s="42"/>
      <c r="H1" s="43" t="s">
        <v>0</v>
      </c>
      <c r="I1" s="44" t="s">
        <v>40</v>
      </c>
      <c r="J1" s="45" t="s">
        <v>78</v>
      </c>
      <c r="K1" s="46" t="s">
        <v>56</v>
      </c>
      <c r="L1" s="47" t="s">
        <v>39</v>
      </c>
    </row>
    <row r="2" spans="1:12" x14ac:dyDescent="0.35">
      <c r="A2" s="173">
        <v>1</v>
      </c>
      <c r="B2" s="174" t="s">
        <v>2</v>
      </c>
      <c r="C2" s="175">
        <v>25</v>
      </c>
      <c r="D2" s="176">
        <v>2.2499999999999999E-2</v>
      </c>
      <c r="E2" s="7"/>
      <c r="F2" s="8"/>
      <c r="G2" s="193">
        <v>1</v>
      </c>
      <c r="H2" s="174" t="s">
        <v>76</v>
      </c>
      <c r="I2" s="175">
        <v>25</v>
      </c>
      <c r="J2" s="177">
        <v>0.08</v>
      </c>
      <c r="K2" s="7"/>
      <c r="L2" s="49"/>
    </row>
    <row r="3" spans="1:12" x14ac:dyDescent="0.35">
      <c r="A3" s="173">
        <v>0</v>
      </c>
      <c r="B3" s="174" t="s">
        <v>3</v>
      </c>
      <c r="C3" s="175">
        <v>25</v>
      </c>
      <c r="D3" s="177">
        <v>0.1</v>
      </c>
      <c r="E3" s="7"/>
      <c r="F3" s="8"/>
      <c r="G3" s="193">
        <v>1</v>
      </c>
      <c r="H3" s="174" t="s">
        <v>23</v>
      </c>
      <c r="I3" s="175">
        <v>10</v>
      </c>
      <c r="J3" s="177">
        <v>0.08</v>
      </c>
      <c r="K3" s="7"/>
      <c r="L3" s="49"/>
    </row>
    <row r="4" spans="1:12" x14ac:dyDescent="0.35">
      <c r="A4" s="173">
        <v>0</v>
      </c>
      <c r="B4" s="174" t="s">
        <v>41</v>
      </c>
      <c r="C4" s="175">
        <v>15</v>
      </c>
      <c r="D4" s="177">
        <v>0.05</v>
      </c>
      <c r="E4" s="7"/>
      <c r="F4" s="8"/>
      <c r="G4" s="193">
        <v>1</v>
      </c>
      <c r="H4" s="174" t="s">
        <v>23</v>
      </c>
      <c r="I4" s="175">
        <v>25</v>
      </c>
      <c r="J4" s="177">
        <v>0.08</v>
      </c>
      <c r="K4" s="7"/>
      <c r="L4" s="49"/>
    </row>
    <row r="5" spans="1:12" x14ac:dyDescent="0.35">
      <c r="A5" s="173">
        <v>1</v>
      </c>
      <c r="B5" s="174" t="s">
        <v>4</v>
      </c>
      <c r="C5" s="175">
        <v>25</v>
      </c>
      <c r="D5" s="177">
        <v>0.08</v>
      </c>
      <c r="E5" s="7"/>
      <c r="F5" s="8"/>
      <c r="G5" s="193">
        <v>0</v>
      </c>
      <c r="H5" s="174" t="s">
        <v>65</v>
      </c>
      <c r="I5" s="175">
        <v>10</v>
      </c>
      <c r="J5" s="177">
        <v>0.08</v>
      </c>
      <c r="K5" s="7"/>
      <c r="L5" s="49"/>
    </row>
    <row r="6" spans="1:12" x14ac:dyDescent="0.35">
      <c r="A6" s="173">
        <v>1</v>
      </c>
      <c r="B6" s="174" t="s">
        <v>5</v>
      </c>
      <c r="C6" s="175">
        <v>10</v>
      </c>
      <c r="D6" s="177">
        <v>0.08</v>
      </c>
      <c r="E6" s="7"/>
      <c r="F6" s="8"/>
      <c r="G6" s="193">
        <v>0</v>
      </c>
      <c r="H6" s="174" t="s">
        <v>66</v>
      </c>
      <c r="I6" s="175">
        <v>10</v>
      </c>
      <c r="J6" s="177">
        <v>0.08</v>
      </c>
      <c r="K6" s="7"/>
      <c r="L6" s="49"/>
    </row>
    <row r="7" spans="1:12" x14ac:dyDescent="0.35">
      <c r="A7" s="173">
        <v>1</v>
      </c>
      <c r="B7" s="174" t="s">
        <v>6</v>
      </c>
      <c r="C7" s="175">
        <v>10</v>
      </c>
      <c r="D7" s="177">
        <v>0.08</v>
      </c>
      <c r="E7" s="7"/>
      <c r="F7" s="8"/>
      <c r="G7" s="193">
        <v>1</v>
      </c>
      <c r="H7" s="174" t="s">
        <v>24</v>
      </c>
      <c r="I7" s="175">
        <v>25</v>
      </c>
      <c r="J7" s="177">
        <v>0.03</v>
      </c>
      <c r="K7" s="7"/>
      <c r="L7" s="49"/>
    </row>
    <row r="8" spans="1:12" x14ac:dyDescent="0.35">
      <c r="A8" s="173">
        <v>1</v>
      </c>
      <c r="B8" s="174" t="s">
        <v>7</v>
      </c>
      <c r="C8" s="175">
        <v>10</v>
      </c>
      <c r="D8" s="177">
        <v>0.13</v>
      </c>
      <c r="E8" s="7"/>
      <c r="F8" s="8"/>
      <c r="G8" s="193">
        <v>1</v>
      </c>
      <c r="H8" s="174" t="s">
        <v>24</v>
      </c>
      <c r="I8" s="175">
        <v>50</v>
      </c>
      <c r="J8" s="177">
        <v>0.03</v>
      </c>
      <c r="K8" s="7"/>
      <c r="L8" s="49"/>
    </row>
    <row r="9" spans="1:12" x14ac:dyDescent="0.35">
      <c r="A9" s="173">
        <v>0</v>
      </c>
      <c r="B9" s="174" t="s">
        <v>42</v>
      </c>
      <c r="C9" s="175">
        <v>25</v>
      </c>
      <c r="D9" s="177">
        <v>7.0000000000000007E-2</v>
      </c>
      <c r="E9" s="7"/>
      <c r="F9" s="8"/>
      <c r="G9" s="193">
        <v>1</v>
      </c>
      <c r="H9" s="174" t="s">
        <v>24</v>
      </c>
      <c r="I9" s="175">
        <v>100</v>
      </c>
      <c r="J9" s="177">
        <v>0.03</v>
      </c>
      <c r="K9" s="7"/>
      <c r="L9" s="49"/>
    </row>
    <row r="10" spans="1:12" x14ac:dyDescent="0.35">
      <c r="A10" s="173">
        <v>0</v>
      </c>
      <c r="B10" s="174" t="s">
        <v>8</v>
      </c>
      <c r="C10" s="175">
        <v>25</v>
      </c>
      <c r="D10" s="177">
        <v>0.04</v>
      </c>
      <c r="E10" s="7"/>
      <c r="F10" s="8"/>
      <c r="G10" s="193">
        <v>0</v>
      </c>
      <c r="H10" s="174" t="s">
        <v>67</v>
      </c>
      <c r="I10" s="175">
        <v>10</v>
      </c>
      <c r="J10" s="177">
        <v>0.08</v>
      </c>
      <c r="K10" s="7"/>
      <c r="L10" s="49"/>
    </row>
    <row r="11" spans="1:12" x14ac:dyDescent="0.35">
      <c r="A11" s="173">
        <v>1</v>
      </c>
      <c r="B11" s="174" t="s">
        <v>9</v>
      </c>
      <c r="C11" s="175">
        <v>50</v>
      </c>
      <c r="D11" s="178">
        <v>1.4999999999999999E-2</v>
      </c>
      <c r="E11" s="7"/>
      <c r="F11" s="8"/>
      <c r="G11" s="193">
        <v>0</v>
      </c>
      <c r="H11" s="174" t="s">
        <v>68</v>
      </c>
      <c r="I11" s="175">
        <v>10</v>
      </c>
      <c r="J11" s="177">
        <v>0.08</v>
      </c>
      <c r="K11" s="7"/>
      <c r="L11" s="49"/>
    </row>
    <row r="12" spans="1:12" x14ac:dyDescent="0.35">
      <c r="A12" s="173">
        <v>1</v>
      </c>
      <c r="B12" s="174" t="s">
        <v>10</v>
      </c>
      <c r="C12" s="175">
        <v>25</v>
      </c>
      <c r="D12" s="177">
        <v>0.08</v>
      </c>
      <c r="E12" s="7"/>
      <c r="F12" s="8"/>
      <c r="G12" s="193">
        <v>0</v>
      </c>
      <c r="H12" s="174" t="s">
        <v>25</v>
      </c>
      <c r="I12" s="175">
        <v>25</v>
      </c>
      <c r="J12" s="177">
        <v>7.0000000000000007E-2</v>
      </c>
      <c r="K12" s="7"/>
      <c r="L12" s="49"/>
    </row>
    <row r="13" spans="1:12" x14ac:dyDescent="0.35">
      <c r="A13" s="173">
        <v>0</v>
      </c>
      <c r="B13" s="174" t="s">
        <v>43</v>
      </c>
      <c r="C13" s="175">
        <v>10</v>
      </c>
      <c r="D13" s="177">
        <v>0.04</v>
      </c>
      <c r="E13" s="7"/>
      <c r="F13" s="8"/>
      <c r="G13" s="193">
        <v>0</v>
      </c>
      <c r="H13" s="174" t="s">
        <v>26</v>
      </c>
      <c r="I13" s="175">
        <v>25</v>
      </c>
      <c r="J13" s="177">
        <v>0.08</v>
      </c>
      <c r="K13" s="7"/>
      <c r="L13" s="49"/>
    </row>
    <row r="14" spans="1:12" x14ac:dyDescent="0.35">
      <c r="A14" s="173">
        <v>1</v>
      </c>
      <c r="B14" s="174" t="s">
        <v>11</v>
      </c>
      <c r="C14" s="175">
        <v>20</v>
      </c>
      <c r="D14" s="177">
        <v>0.1</v>
      </c>
      <c r="E14" s="7"/>
      <c r="F14" s="8"/>
      <c r="G14" s="193">
        <v>0</v>
      </c>
      <c r="H14" s="174" t="s">
        <v>27</v>
      </c>
      <c r="I14" s="175">
        <v>25</v>
      </c>
      <c r="J14" s="177">
        <v>0.08</v>
      </c>
      <c r="K14" s="7"/>
      <c r="L14" s="49"/>
    </row>
    <row r="15" spans="1:12" x14ac:dyDescent="0.35">
      <c r="A15" s="173">
        <v>1</v>
      </c>
      <c r="B15" s="174" t="s">
        <v>44</v>
      </c>
      <c r="C15" s="175">
        <v>25</v>
      </c>
      <c r="D15" s="177">
        <v>0.08</v>
      </c>
      <c r="E15" s="7"/>
      <c r="F15" s="8"/>
      <c r="G15" s="193">
        <v>1</v>
      </c>
      <c r="H15" s="174" t="s">
        <v>28</v>
      </c>
      <c r="I15" s="175">
        <v>25</v>
      </c>
      <c r="J15" s="177">
        <v>0.04</v>
      </c>
      <c r="K15" s="7"/>
      <c r="L15" s="49"/>
    </row>
    <row r="16" spans="1:12" x14ac:dyDescent="0.35">
      <c r="A16" s="173">
        <v>0</v>
      </c>
      <c r="B16" s="174" t="s">
        <v>45</v>
      </c>
      <c r="C16" s="175">
        <v>25</v>
      </c>
      <c r="D16" s="177">
        <v>0.05</v>
      </c>
      <c r="E16" s="7"/>
      <c r="F16" s="8"/>
      <c r="G16" s="193">
        <v>1</v>
      </c>
      <c r="H16" s="174" t="s">
        <v>28</v>
      </c>
      <c r="I16" s="175">
        <v>50</v>
      </c>
      <c r="J16" s="177">
        <v>0.04</v>
      </c>
      <c r="K16" s="7"/>
      <c r="L16" s="49"/>
    </row>
    <row r="17" spans="1:12" x14ac:dyDescent="0.35">
      <c r="A17" s="173">
        <v>0</v>
      </c>
      <c r="B17" s="174" t="s">
        <v>72</v>
      </c>
      <c r="C17" s="175">
        <v>25</v>
      </c>
      <c r="D17" s="177">
        <v>0.11</v>
      </c>
      <c r="E17" s="7"/>
      <c r="F17" s="8"/>
      <c r="G17" s="193">
        <v>1</v>
      </c>
      <c r="H17" s="174" t="s">
        <v>28</v>
      </c>
      <c r="I17" s="175">
        <v>100</v>
      </c>
      <c r="J17" s="177">
        <v>0.04</v>
      </c>
      <c r="K17" s="7"/>
      <c r="L17" s="49"/>
    </row>
    <row r="18" spans="1:12" x14ac:dyDescent="0.35">
      <c r="A18" s="173">
        <v>1</v>
      </c>
      <c r="B18" s="174" t="s">
        <v>12</v>
      </c>
      <c r="C18" s="175">
        <v>10</v>
      </c>
      <c r="D18" s="177">
        <v>0.1</v>
      </c>
      <c r="E18" s="7"/>
      <c r="F18" s="8"/>
      <c r="G18" s="193">
        <v>0</v>
      </c>
      <c r="H18" s="174" t="s">
        <v>69</v>
      </c>
      <c r="I18" s="175">
        <v>25</v>
      </c>
      <c r="J18" s="178">
        <v>1.4999999999999999E-2</v>
      </c>
      <c r="K18" s="7"/>
      <c r="L18" s="49"/>
    </row>
    <row r="19" spans="1:12" x14ac:dyDescent="0.35">
      <c r="A19" s="173">
        <v>1</v>
      </c>
      <c r="B19" s="174" t="s">
        <v>13</v>
      </c>
      <c r="C19" s="175">
        <v>10</v>
      </c>
      <c r="D19" s="177">
        <v>0.09</v>
      </c>
      <c r="E19" s="7"/>
      <c r="F19" s="8"/>
      <c r="G19" s="193">
        <v>1</v>
      </c>
      <c r="H19" s="174" t="s">
        <v>29</v>
      </c>
      <c r="I19" s="175">
        <v>25</v>
      </c>
      <c r="J19" s="177">
        <v>0.04</v>
      </c>
      <c r="K19" s="7"/>
      <c r="L19" s="49"/>
    </row>
    <row r="20" spans="1:12" x14ac:dyDescent="0.35">
      <c r="A20" s="173">
        <v>1</v>
      </c>
      <c r="B20" s="174" t="s">
        <v>14</v>
      </c>
      <c r="C20" s="175">
        <v>25</v>
      </c>
      <c r="D20" s="177">
        <v>0.08</v>
      </c>
      <c r="E20" s="7"/>
      <c r="F20" s="8"/>
      <c r="G20" s="193">
        <v>1</v>
      </c>
      <c r="H20" s="174" t="s">
        <v>29</v>
      </c>
      <c r="I20" s="175">
        <v>50</v>
      </c>
      <c r="J20" s="177">
        <v>0.04</v>
      </c>
      <c r="K20" s="7"/>
      <c r="L20" s="49"/>
    </row>
    <row r="21" spans="1:12" x14ac:dyDescent="0.35">
      <c r="A21" s="173">
        <v>0</v>
      </c>
      <c r="B21" s="174" t="s">
        <v>46</v>
      </c>
      <c r="C21" s="175">
        <v>10</v>
      </c>
      <c r="D21" s="177">
        <v>0.03</v>
      </c>
      <c r="E21" s="7"/>
      <c r="F21" s="8"/>
      <c r="G21" s="193">
        <v>1</v>
      </c>
      <c r="H21" s="174" t="s">
        <v>29</v>
      </c>
      <c r="I21" s="175">
        <v>100</v>
      </c>
      <c r="J21" s="177">
        <v>0.04</v>
      </c>
      <c r="K21" s="7"/>
      <c r="L21" s="49"/>
    </row>
    <row r="22" spans="1:12" x14ac:dyDescent="0.35">
      <c r="A22" s="173">
        <v>0</v>
      </c>
      <c r="B22" s="174" t="s">
        <v>47</v>
      </c>
      <c r="C22" s="175">
        <v>10</v>
      </c>
      <c r="D22" s="177">
        <v>7.0000000000000007E-2</v>
      </c>
      <c r="E22" s="7"/>
      <c r="F22" s="8"/>
      <c r="G22" s="193">
        <v>1</v>
      </c>
      <c r="H22" s="174" t="s">
        <v>30</v>
      </c>
      <c r="I22" s="175">
        <v>10</v>
      </c>
      <c r="J22" s="177">
        <v>7.0000000000000007E-2</v>
      </c>
      <c r="K22" s="7"/>
      <c r="L22" s="49"/>
    </row>
    <row r="23" spans="1:12" x14ac:dyDescent="0.35">
      <c r="A23" s="173">
        <v>0</v>
      </c>
      <c r="B23" s="174" t="s">
        <v>48</v>
      </c>
      <c r="C23" s="175">
        <v>25</v>
      </c>
      <c r="D23" s="177">
        <v>0.03</v>
      </c>
      <c r="E23" s="7"/>
      <c r="F23" s="8"/>
      <c r="G23" s="193">
        <v>1</v>
      </c>
      <c r="H23" s="174" t="s">
        <v>30</v>
      </c>
      <c r="I23" s="175">
        <v>25</v>
      </c>
      <c r="J23" s="177">
        <v>7.0000000000000007E-2</v>
      </c>
      <c r="K23" s="7"/>
      <c r="L23" s="49"/>
    </row>
    <row r="24" spans="1:12" x14ac:dyDescent="0.35">
      <c r="A24" s="173">
        <v>0</v>
      </c>
      <c r="B24" s="174" t="s">
        <v>49</v>
      </c>
      <c r="C24" s="175">
        <v>25</v>
      </c>
      <c r="D24" s="177">
        <v>0.08</v>
      </c>
      <c r="E24" s="7"/>
      <c r="F24" s="8"/>
      <c r="G24" s="193">
        <v>1</v>
      </c>
      <c r="H24" s="174" t="s">
        <v>31</v>
      </c>
      <c r="I24" s="175">
        <v>10</v>
      </c>
      <c r="J24" s="177">
        <v>0.06</v>
      </c>
      <c r="K24" s="7"/>
      <c r="L24" s="49"/>
    </row>
    <row r="25" spans="1:12" x14ac:dyDescent="0.35">
      <c r="A25" s="173">
        <v>1</v>
      </c>
      <c r="B25" s="174" t="s">
        <v>77</v>
      </c>
      <c r="C25" s="175">
        <v>10</v>
      </c>
      <c r="D25" s="177">
        <v>0.03</v>
      </c>
      <c r="E25" s="7"/>
      <c r="F25" s="8"/>
      <c r="G25" s="193">
        <v>1</v>
      </c>
      <c r="H25" s="174" t="s">
        <v>32</v>
      </c>
      <c r="I25" s="175">
        <v>10</v>
      </c>
      <c r="J25" s="177">
        <v>0.05</v>
      </c>
      <c r="K25" s="7"/>
      <c r="L25" s="49"/>
    </row>
    <row r="26" spans="1:12" x14ac:dyDescent="0.35">
      <c r="A26" s="173">
        <v>1</v>
      </c>
      <c r="B26" s="174" t="s">
        <v>15</v>
      </c>
      <c r="C26" s="175">
        <v>50</v>
      </c>
      <c r="D26" s="178">
        <v>1.4999999999999999E-2</v>
      </c>
      <c r="E26" s="7"/>
      <c r="F26" s="8"/>
      <c r="G26" s="193">
        <v>1</v>
      </c>
      <c r="H26" s="174" t="s">
        <v>33</v>
      </c>
      <c r="I26" s="175">
        <v>25</v>
      </c>
      <c r="J26" s="178">
        <v>2.5000000000000001E-2</v>
      </c>
      <c r="K26" s="7"/>
      <c r="L26" s="49"/>
    </row>
    <row r="27" spans="1:12" x14ac:dyDescent="0.35">
      <c r="A27" s="173">
        <v>1</v>
      </c>
      <c r="B27" s="174" t="s">
        <v>16</v>
      </c>
      <c r="C27" s="175">
        <v>25</v>
      </c>
      <c r="D27" s="177">
        <v>0.03</v>
      </c>
      <c r="E27" s="7"/>
      <c r="F27" s="8"/>
      <c r="G27" s="193">
        <v>1</v>
      </c>
      <c r="H27" s="174" t="s">
        <v>34</v>
      </c>
      <c r="I27" s="175">
        <v>25</v>
      </c>
      <c r="J27" s="177">
        <v>0.08</v>
      </c>
      <c r="K27" s="7"/>
      <c r="L27" s="49"/>
    </row>
    <row r="28" spans="1:12" x14ac:dyDescent="0.35">
      <c r="A28" s="173">
        <v>1</v>
      </c>
      <c r="B28" s="174" t="s">
        <v>16</v>
      </c>
      <c r="C28" s="175">
        <v>50</v>
      </c>
      <c r="D28" s="177">
        <v>0.03</v>
      </c>
      <c r="E28" s="7"/>
      <c r="F28" s="8"/>
      <c r="G28" s="194">
        <v>1</v>
      </c>
      <c r="H28" s="195" t="s">
        <v>118</v>
      </c>
      <c r="I28" s="196">
        <v>25</v>
      </c>
      <c r="J28" s="197">
        <v>7.0000000000000007E-2</v>
      </c>
      <c r="K28" s="157"/>
      <c r="L28" s="159"/>
    </row>
    <row r="29" spans="1:12" x14ac:dyDescent="0.35">
      <c r="A29" s="173">
        <v>0</v>
      </c>
      <c r="B29" s="174" t="s">
        <v>50</v>
      </c>
      <c r="C29" s="175">
        <v>25</v>
      </c>
      <c r="D29" s="177">
        <v>0.1</v>
      </c>
      <c r="E29" s="7"/>
      <c r="F29" s="8"/>
      <c r="G29" s="198"/>
      <c r="H29" s="199"/>
      <c r="I29" s="200"/>
      <c r="J29" s="201"/>
      <c r="K29" s="158"/>
      <c r="L29" s="160"/>
    </row>
    <row r="30" spans="1:12" x14ac:dyDescent="0.35">
      <c r="A30" s="173">
        <v>0</v>
      </c>
      <c r="B30" s="174" t="s">
        <v>51</v>
      </c>
      <c r="C30" s="175">
        <v>25</v>
      </c>
      <c r="D30" s="177">
        <v>0.03</v>
      </c>
      <c r="E30" s="7"/>
      <c r="F30" s="8"/>
      <c r="G30" s="202">
        <v>1</v>
      </c>
      <c r="H30" s="174" t="s">
        <v>73</v>
      </c>
      <c r="I30" s="175">
        <v>25</v>
      </c>
      <c r="J30" s="177">
        <v>0.04</v>
      </c>
      <c r="K30" s="7"/>
      <c r="L30" s="49"/>
    </row>
    <row r="31" spans="1:12" x14ac:dyDescent="0.35">
      <c r="A31" s="173">
        <v>0</v>
      </c>
      <c r="B31" s="174" t="s">
        <v>52</v>
      </c>
      <c r="C31" s="175">
        <v>25</v>
      </c>
      <c r="D31" s="177">
        <v>0.14000000000000001</v>
      </c>
      <c r="E31" s="7"/>
      <c r="F31" s="8"/>
      <c r="G31" s="193">
        <v>1</v>
      </c>
      <c r="H31" s="174" t="s">
        <v>35</v>
      </c>
      <c r="I31" s="175">
        <v>25</v>
      </c>
      <c r="J31" s="177">
        <v>0.05</v>
      </c>
      <c r="K31" s="7"/>
      <c r="L31" s="49"/>
    </row>
    <row r="32" spans="1:12" x14ac:dyDescent="0.35">
      <c r="A32" s="173">
        <v>0</v>
      </c>
      <c r="B32" s="174" t="s">
        <v>53</v>
      </c>
      <c r="C32" s="175">
        <v>25</v>
      </c>
      <c r="D32" s="177">
        <v>0.04</v>
      </c>
      <c r="E32" s="7"/>
      <c r="F32" s="8"/>
      <c r="G32" s="193">
        <v>0</v>
      </c>
      <c r="H32" s="174" t="s">
        <v>35</v>
      </c>
      <c r="I32" s="175">
        <v>100</v>
      </c>
      <c r="J32" s="177">
        <v>0.05</v>
      </c>
      <c r="K32" s="7"/>
      <c r="L32" s="49"/>
    </row>
    <row r="33" spans="1:12" x14ac:dyDescent="0.35">
      <c r="A33" s="173">
        <v>0</v>
      </c>
      <c r="B33" s="174" t="s">
        <v>54</v>
      </c>
      <c r="C33" s="175">
        <v>25</v>
      </c>
      <c r="D33" s="177">
        <v>7.0000000000000007E-2</v>
      </c>
      <c r="E33" s="7"/>
      <c r="F33" s="8"/>
      <c r="G33" s="193">
        <v>1</v>
      </c>
      <c r="H33" s="174" t="s">
        <v>36</v>
      </c>
      <c r="I33" s="175">
        <v>25</v>
      </c>
      <c r="J33" s="178">
        <v>2.5000000000000001E-2</v>
      </c>
      <c r="K33" s="7"/>
      <c r="L33" s="49"/>
    </row>
    <row r="34" spans="1:12" x14ac:dyDescent="0.35">
      <c r="A34" s="173">
        <v>0</v>
      </c>
      <c r="B34" s="174" t="s">
        <v>55</v>
      </c>
      <c r="C34" s="175">
        <v>10</v>
      </c>
      <c r="D34" s="177">
        <v>0.05</v>
      </c>
      <c r="E34" s="7"/>
      <c r="F34" s="8"/>
      <c r="G34" s="193">
        <v>1</v>
      </c>
      <c r="H34" s="174" t="s">
        <v>36</v>
      </c>
      <c r="I34" s="175">
        <v>100</v>
      </c>
      <c r="J34" s="178">
        <v>2.5000000000000001E-2</v>
      </c>
      <c r="K34" s="7"/>
      <c r="L34" s="49"/>
    </row>
    <row r="35" spans="1:12" x14ac:dyDescent="0.35">
      <c r="A35" s="173">
        <v>1</v>
      </c>
      <c r="B35" s="174" t="s">
        <v>17</v>
      </c>
      <c r="C35" s="175">
        <v>25</v>
      </c>
      <c r="D35" s="177">
        <v>0.04</v>
      </c>
      <c r="E35" s="7"/>
      <c r="F35" s="8"/>
      <c r="G35" s="202">
        <v>0</v>
      </c>
      <c r="H35" s="174" t="s">
        <v>37</v>
      </c>
      <c r="I35" s="175">
        <v>10</v>
      </c>
      <c r="J35" s="177">
        <v>0.04</v>
      </c>
      <c r="K35" s="7"/>
      <c r="L35" s="49"/>
    </row>
    <row r="36" spans="1:12" x14ac:dyDescent="0.35">
      <c r="A36" s="173">
        <v>0</v>
      </c>
      <c r="B36" s="179" t="s">
        <v>57</v>
      </c>
      <c r="C36" s="175">
        <v>25</v>
      </c>
      <c r="D36" s="177">
        <v>0.06</v>
      </c>
      <c r="E36" s="7"/>
      <c r="F36" s="8"/>
      <c r="G36" s="203"/>
      <c r="H36" s="174"/>
      <c r="I36" s="175"/>
      <c r="J36" s="177"/>
      <c r="K36" s="7"/>
      <c r="L36" s="49"/>
    </row>
    <row r="37" spans="1:12" x14ac:dyDescent="0.35">
      <c r="A37" s="173">
        <v>0</v>
      </c>
      <c r="B37" s="179" t="s">
        <v>58</v>
      </c>
      <c r="C37" s="175">
        <v>25</v>
      </c>
      <c r="D37" s="177">
        <v>0.1</v>
      </c>
      <c r="E37" s="7"/>
      <c r="F37" s="8"/>
      <c r="G37" s="203"/>
      <c r="H37" s="174"/>
      <c r="I37" s="175"/>
      <c r="J37" s="177"/>
      <c r="K37" s="15"/>
      <c r="L37" s="49"/>
    </row>
    <row r="38" spans="1:12" x14ac:dyDescent="0.35">
      <c r="A38" s="173">
        <v>1</v>
      </c>
      <c r="B38" s="179" t="s">
        <v>59</v>
      </c>
      <c r="C38" s="175">
        <v>25</v>
      </c>
      <c r="D38" s="177">
        <v>0.04</v>
      </c>
      <c r="E38" s="7"/>
      <c r="F38" s="8"/>
      <c r="G38" s="203"/>
      <c r="H38" s="174"/>
      <c r="I38" s="175"/>
      <c r="J38" s="177"/>
      <c r="K38" s="7"/>
      <c r="L38" s="49"/>
    </row>
    <row r="39" spans="1:12" x14ac:dyDescent="0.35">
      <c r="A39" s="173">
        <v>1</v>
      </c>
      <c r="B39" s="179" t="s">
        <v>59</v>
      </c>
      <c r="C39" s="175">
        <v>100</v>
      </c>
      <c r="D39" s="177">
        <v>0.04</v>
      </c>
      <c r="E39" s="7"/>
      <c r="F39" s="8"/>
      <c r="G39" s="203"/>
      <c r="H39" s="174"/>
      <c r="I39" s="175"/>
      <c r="J39" s="177"/>
      <c r="K39" s="7"/>
      <c r="L39" s="49"/>
    </row>
    <row r="40" spans="1:12" x14ac:dyDescent="0.35">
      <c r="A40" s="173">
        <v>1</v>
      </c>
      <c r="B40" s="179" t="s">
        <v>18</v>
      </c>
      <c r="C40" s="175">
        <v>25</v>
      </c>
      <c r="D40" s="177">
        <v>0.04</v>
      </c>
      <c r="E40" s="7"/>
      <c r="F40" s="8"/>
      <c r="G40" s="48">
        <v>0</v>
      </c>
      <c r="H40" s="24" t="s">
        <v>71</v>
      </c>
      <c r="I40" s="109"/>
      <c r="J40" s="17"/>
      <c r="K40" s="16"/>
      <c r="L40" s="110"/>
    </row>
    <row r="41" spans="1:12" x14ac:dyDescent="0.35">
      <c r="A41" s="173">
        <v>1</v>
      </c>
      <c r="B41" s="179" t="s">
        <v>18</v>
      </c>
      <c r="C41" s="175">
        <v>50</v>
      </c>
      <c r="D41" s="177">
        <v>0.04</v>
      </c>
      <c r="E41" s="7"/>
      <c r="F41" s="8"/>
      <c r="G41" s="48">
        <v>1</v>
      </c>
      <c r="H41" s="24" t="s">
        <v>101</v>
      </c>
      <c r="I41" s="111"/>
      <c r="J41" s="18"/>
      <c r="K41" s="19"/>
      <c r="L41" s="112"/>
    </row>
    <row r="42" spans="1:12" x14ac:dyDescent="0.35">
      <c r="A42" s="173">
        <v>1</v>
      </c>
      <c r="B42" s="179" t="s">
        <v>18</v>
      </c>
      <c r="C42" s="175">
        <v>100</v>
      </c>
      <c r="D42" s="177">
        <v>0.04</v>
      </c>
      <c r="E42" s="7"/>
      <c r="F42" s="8"/>
      <c r="G42" s="107"/>
      <c r="H42" s="14"/>
      <c r="I42" s="21"/>
      <c r="J42" s="22"/>
      <c r="K42" s="20"/>
      <c r="L42" s="108"/>
    </row>
    <row r="43" spans="1:12" x14ac:dyDescent="0.35">
      <c r="A43" s="173">
        <v>0</v>
      </c>
      <c r="B43" s="179" t="s">
        <v>60</v>
      </c>
      <c r="C43" s="175">
        <v>25</v>
      </c>
      <c r="D43" s="177">
        <v>0.04</v>
      </c>
      <c r="E43" s="7"/>
      <c r="F43" s="8"/>
      <c r="G43" s="169" t="s">
        <v>70</v>
      </c>
      <c r="H43" s="170"/>
      <c r="I43" s="104" t="s">
        <v>40</v>
      </c>
      <c r="J43" s="105" t="s">
        <v>78</v>
      </c>
      <c r="K43" s="105" t="s">
        <v>38</v>
      </c>
      <c r="L43" s="106" t="s">
        <v>39</v>
      </c>
    </row>
    <row r="44" spans="1:12" x14ac:dyDescent="0.35">
      <c r="A44" s="180">
        <v>1</v>
      </c>
      <c r="B44" s="174" t="s">
        <v>61</v>
      </c>
      <c r="C44" s="175">
        <v>25</v>
      </c>
      <c r="D44" s="177">
        <v>0.09</v>
      </c>
      <c r="E44" s="7"/>
      <c r="F44" s="8"/>
      <c r="G44" s="193"/>
      <c r="H44" s="204"/>
      <c r="I44" s="205"/>
      <c r="J44" s="206"/>
      <c r="K44" s="7"/>
      <c r="L44" s="49"/>
    </row>
    <row r="45" spans="1:12" x14ac:dyDescent="0.35">
      <c r="A45" s="180">
        <v>1</v>
      </c>
      <c r="B45" s="174" t="s">
        <v>74</v>
      </c>
      <c r="C45" s="175">
        <v>25</v>
      </c>
      <c r="D45" s="177">
        <v>7.0000000000000007E-2</v>
      </c>
      <c r="E45" s="7"/>
      <c r="F45" s="8"/>
      <c r="G45" s="193"/>
      <c r="H45" s="204"/>
      <c r="I45" s="205"/>
      <c r="J45" s="206"/>
      <c r="K45" s="7"/>
      <c r="L45" s="49"/>
    </row>
    <row r="46" spans="1:12" x14ac:dyDescent="0.35">
      <c r="A46" s="181">
        <v>0</v>
      </c>
      <c r="B46" s="174" t="s">
        <v>62</v>
      </c>
      <c r="C46" s="175">
        <v>20</v>
      </c>
      <c r="D46" s="177">
        <v>7.0000000000000007E-2</v>
      </c>
      <c r="E46" s="7"/>
      <c r="F46" s="8"/>
      <c r="G46" s="193"/>
      <c r="H46" s="204"/>
      <c r="I46" s="205"/>
      <c r="J46" s="206"/>
      <c r="K46" s="7"/>
      <c r="L46" s="49"/>
    </row>
    <row r="47" spans="1:12" x14ac:dyDescent="0.35">
      <c r="A47" s="181">
        <v>1</v>
      </c>
      <c r="B47" s="174" t="s">
        <v>75</v>
      </c>
      <c r="C47" s="175">
        <v>10</v>
      </c>
      <c r="D47" s="177">
        <v>0.02</v>
      </c>
      <c r="E47" s="7"/>
      <c r="F47" s="8"/>
      <c r="G47" s="193"/>
      <c r="H47" s="204"/>
      <c r="I47" s="205"/>
      <c r="J47" s="206"/>
      <c r="K47" s="7"/>
      <c r="L47" s="49"/>
    </row>
    <row r="48" spans="1:12" x14ac:dyDescent="0.35">
      <c r="A48" s="181">
        <v>1</v>
      </c>
      <c r="B48" s="174" t="s">
        <v>75</v>
      </c>
      <c r="C48" s="175">
        <v>25</v>
      </c>
      <c r="D48" s="177">
        <v>0.02</v>
      </c>
      <c r="E48" s="7"/>
      <c r="F48" s="8"/>
      <c r="G48" s="193"/>
      <c r="H48" s="204"/>
      <c r="I48" s="205"/>
      <c r="J48" s="206"/>
      <c r="K48" s="7"/>
      <c r="L48" s="49"/>
    </row>
    <row r="49" spans="1:12" x14ac:dyDescent="0.35">
      <c r="A49" s="182">
        <v>0</v>
      </c>
      <c r="B49" s="183" t="s">
        <v>19</v>
      </c>
      <c r="C49" s="184">
        <v>25</v>
      </c>
      <c r="D49" s="177">
        <v>0.03</v>
      </c>
      <c r="E49" s="7"/>
      <c r="F49" s="8"/>
      <c r="G49" s="193"/>
      <c r="H49" s="204"/>
      <c r="I49" s="205"/>
      <c r="J49" s="206"/>
      <c r="K49" s="7"/>
      <c r="L49" s="49"/>
    </row>
    <row r="50" spans="1:12" x14ac:dyDescent="0.35">
      <c r="A50" s="185">
        <v>0</v>
      </c>
      <c r="B50" s="186" t="s">
        <v>19</v>
      </c>
      <c r="C50" s="187">
        <v>50</v>
      </c>
      <c r="D50" s="188">
        <v>0.03</v>
      </c>
      <c r="E50" s="7"/>
      <c r="F50" s="8"/>
      <c r="G50" s="193"/>
      <c r="H50" s="204"/>
      <c r="I50" s="205"/>
      <c r="J50" s="206"/>
      <c r="K50" s="7"/>
      <c r="L50" s="49"/>
    </row>
    <row r="51" spans="1:12" x14ac:dyDescent="0.35">
      <c r="A51" s="181">
        <v>1</v>
      </c>
      <c r="B51" s="174" t="s">
        <v>20</v>
      </c>
      <c r="C51" s="175">
        <v>25</v>
      </c>
      <c r="D51" s="177">
        <v>0.03</v>
      </c>
      <c r="E51" s="7"/>
      <c r="F51" s="8"/>
      <c r="G51" s="193"/>
      <c r="H51" s="204"/>
      <c r="I51" s="205"/>
      <c r="J51" s="206"/>
      <c r="K51" s="7"/>
      <c r="L51" s="49"/>
    </row>
    <row r="52" spans="1:12" x14ac:dyDescent="0.35">
      <c r="A52" s="181">
        <v>0</v>
      </c>
      <c r="B52" s="174" t="s">
        <v>63</v>
      </c>
      <c r="C52" s="175">
        <v>25</v>
      </c>
      <c r="D52" s="177">
        <v>0.04</v>
      </c>
      <c r="E52" s="7"/>
      <c r="F52" s="8"/>
      <c r="G52" s="193"/>
      <c r="H52" s="204"/>
      <c r="I52" s="205"/>
      <c r="J52" s="206"/>
      <c r="K52" s="7"/>
      <c r="L52" s="49"/>
    </row>
    <row r="53" spans="1:12" ht="15" thickBot="1" x14ac:dyDescent="0.4">
      <c r="A53" s="181">
        <v>1</v>
      </c>
      <c r="B53" s="174" t="s">
        <v>21</v>
      </c>
      <c r="C53" s="175">
        <v>10</v>
      </c>
      <c r="D53" s="177">
        <v>0.08</v>
      </c>
      <c r="E53" s="7"/>
      <c r="F53" s="8"/>
      <c r="G53" s="193"/>
      <c r="H53" s="207"/>
      <c r="I53" s="208"/>
      <c r="J53" s="209"/>
      <c r="K53" s="23"/>
      <c r="L53" s="50"/>
    </row>
    <row r="54" spans="1:12" ht="14.4" customHeight="1" x14ac:dyDescent="0.35">
      <c r="A54" s="181">
        <v>0</v>
      </c>
      <c r="B54" s="174" t="s">
        <v>64</v>
      </c>
      <c r="C54" s="175">
        <v>25</v>
      </c>
      <c r="D54" s="177">
        <v>0.14000000000000001</v>
      </c>
      <c r="E54" s="7"/>
      <c r="F54" s="8"/>
      <c r="G54" s="161" t="s">
        <v>102</v>
      </c>
      <c r="H54" s="162"/>
      <c r="I54" s="162"/>
      <c r="J54" s="162"/>
      <c r="K54" s="165"/>
      <c r="L54" s="166"/>
    </row>
    <row r="55" spans="1:12" ht="15" customHeight="1" thickBot="1" x14ac:dyDescent="0.4">
      <c r="A55" s="189">
        <v>1</v>
      </c>
      <c r="B55" s="190" t="s">
        <v>22</v>
      </c>
      <c r="C55" s="191">
        <v>25</v>
      </c>
      <c r="D55" s="192">
        <v>0.08</v>
      </c>
      <c r="E55" s="28"/>
      <c r="F55" s="41"/>
      <c r="G55" s="163"/>
      <c r="H55" s="164"/>
      <c r="I55" s="164"/>
      <c r="J55" s="164"/>
      <c r="K55" s="167"/>
      <c r="L55" s="168"/>
    </row>
    <row r="56" spans="1:12" ht="15" thickTop="1" x14ac:dyDescent="0.35">
      <c r="G56" s="161" t="s">
        <v>103</v>
      </c>
      <c r="H56" s="162"/>
      <c r="I56" s="162"/>
      <c r="J56" s="162"/>
      <c r="K56" s="165"/>
      <c r="L56" s="166"/>
    </row>
    <row r="57" spans="1:12" ht="15" thickBot="1" x14ac:dyDescent="0.4">
      <c r="G57" s="163"/>
      <c r="H57" s="164"/>
      <c r="I57" s="164"/>
      <c r="J57" s="164"/>
      <c r="K57" s="167"/>
      <c r="L57" s="168"/>
    </row>
  </sheetData>
  <mergeCells count="11">
    <mergeCell ref="L28:L29"/>
    <mergeCell ref="G54:J55"/>
    <mergeCell ref="K54:L55"/>
    <mergeCell ref="G43:H43"/>
    <mergeCell ref="G56:J57"/>
    <mergeCell ref="K56:L57"/>
    <mergeCell ref="G28:G29"/>
    <mergeCell ref="H28:H29"/>
    <mergeCell ref="I28:I29"/>
    <mergeCell ref="J28:J29"/>
    <mergeCell ref="K28:K29"/>
  </mergeCells>
  <conditionalFormatting sqref="G41">
    <cfRule type="iconSet" priority="15">
      <iconSet iconSet="3Symbols2" showValue="0">
        <cfvo type="percent" val="0"/>
        <cfvo type="percent" val="33"/>
        <cfvo type="percent" val="67"/>
      </iconSet>
    </cfRule>
  </conditionalFormatting>
  <conditionalFormatting sqref="G2">
    <cfRule type="iconSet" priority="9">
      <iconSet iconSet="3Symbols2" showValue="0">
        <cfvo type="percent" val="0"/>
        <cfvo type="percent" val="33"/>
        <cfvo type="percent" val="67"/>
      </iconSet>
    </cfRule>
  </conditionalFormatting>
  <conditionalFormatting sqref="G2">
    <cfRule type="iconSet" priority="10">
      <iconSet iconSet="3Symbols2" showValue="0">
        <cfvo type="percent" val="0"/>
        <cfvo type="percent" val="33"/>
        <cfvo type="percent" val="67"/>
      </iconSet>
    </cfRule>
  </conditionalFormatting>
  <conditionalFormatting sqref="G45:G53">
    <cfRule type="iconSet" priority="5">
      <iconSet iconSet="3Symbols2" showValue="0">
        <cfvo type="percent" val="0"/>
        <cfvo type="percent" val="33"/>
        <cfvo type="percent" val="67"/>
      </iconSet>
    </cfRule>
  </conditionalFormatting>
  <conditionalFormatting sqref="G45:G53">
    <cfRule type="iconSet" priority="6">
      <iconSet iconSet="3Symbols2" showValue="0">
        <cfvo type="percent" val="0"/>
        <cfvo type="percent" val="33"/>
        <cfvo type="percent" val="67"/>
      </iconSet>
    </cfRule>
  </conditionalFormatting>
  <conditionalFormatting sqref="G44">
    <cfRule type="iconSet" priority="3">
      <iconSet iconSet="3Symbols2" showValue="0">
        <cfvo type="percent" val="0"/>
        <cfvo type="percent" val="33"/>
        <cfvo type="percent" val="67"/>
      </iconSet>
    </cfRule>
  </conditionalFormatting>
  <conditionalFormatting sqref="G44">
    <cfRule type="iconSet" priority="4">
      <iconSet iconSet="3Symbols2" showValue="0">
        <cfvo type="percent" val="0"/>
        <cfvo type="percent" val="33"/>
        <cfvo type="percent" val="67"/>
      </iconSet>
    </cfRule>
  </conditionalFormatting>
  <conditionalFormatting sqref="G40:G41 G3:G28 G30:G35 A44:A55">
    <cfRule type="iconSet" priority="83">
      <iconSet iconSet="3Symbols2" showValue="0">
        <cfvo type="percent" val="0"/>
        <cfvo type="percent" val="33"/>
        <cfvo type="percent" val="67"/>
      </iconSet>
    </cfRule>
  </conditionalFormatting>
  <conditionalFormatting sqref="G40 G3:G28 G30:G35 A2:A55">
    <cfRule type="iconSet" priority="88">
      <iconSet iconSet="3Symbols2" showValue="0">
        <cfvo type="percent" val="0"/>
        <cfvo type="percent" val="33"/>
        <cfvo type="percent" val="67"/>
      </iconSet>
    </cfRule>
  </conditionalFormatting>
  <pageMargins left="0.7" right="0.7" top="0.75" bottom="0.75" header="0.3" footer="0.3"/>
  <pageSetup scale="75" orientation="portrait" r:id="rId1"/>
  <headerFooter>
    <oddHeader>&amp;C&amp;"-,Bold"&amp;18LCR SCRIP Gift Card Order Form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zoomScaleNormal="100" workbookViewId="0">
      <selection activeCell="K99" sqref="K99"/>
    </sheetView>
  </sheetViews>
  <sheetFormatPr defaultColWidth="6.08984375" defaultRowHeight="14.5" x14ac:dyDescent="0.35"/>
  <cols>
    <col min="1" max="1" width="16.81640625" style="2" customWidth="1"/>
    <col min="2" max="2" width="10.36328125" style="3" customWidth="1"/>
    <col min="3" max="9" width="9.81640625" style="3" customWidth="1"/>
    <col min="10" max="14" width="9.81640625" style="2" customWidth="1"/>
  </cols>
  <sheetData>
    <row r="1" spans="1:14" ht="14.5" customHeight="1" x14ac:dyDescent="0.35">
      <c r="A1" s="212" t="s">
        <v>143</v>
      </c>
      <c r="B1" s="212"/>
      <c r="C1" s="212"/>
      <c r="D1" s="212"/>
      <c r="E1" s="212"/>
      <c r="F1" s="212"/>
      <c r="G1" s="212"/>
      <c r="H1" s="214" t="s">
        <v>144</v>
      </c>
      <c r="I1" s="214"/>
      <c r="J1" s="214"/>
      <c r="K1" s="214"/>
      <c r="L1" s="214"/>
      <c r="M1" s="210"/>
      <c r="N1" s="210"/>
    </row>
    <row r="2" spans="1:14" ht="15" customHeight="1" thickBot="1" x14ac:dyDescent="0.4">
      <c r="A2" s="213"/>
      <c r="B2" s="213"/>
      <c r="C2" s="213"/>
      <c r="D2" s="213"/>
      <c r="E2" s="213"/>
      <c r="F2" s="213"/>
      <c r="G2" s="213"/>
      <c r="H2" s="215"/>
      <c r="I2" s="215"/>
      <c r="J2" s="215"/>
      <c r="K2" s="215"/>
      <c r="L2" s="215"/>
      <c r="M2" s="211"/>
      <c r="N2" s="211"/>
    </row>
    <row r="3" spans="1:14" s="1" customFormat="1" ht="24" customHeight="1" x14ac:dyDescent="0.35">
      <c r="A3" s="115" t="s">
        <v>104</v>
      </c>
      <c r="B3" s="117" t="s">
        <v>1</v>
      </c>
      <c r="C3" s="216" t="s">
        <v>87</v>
      </c>
      <c r="D3" s="217"/>
      <c r="E3" s="216" t="s">
        <v>87</v>
      </c>
      <c r="F3" s="217"/>
      <c r="G3" s="216" t="s">
        <v>87</v>
      </c>
      <c r="H3" s="217"/>
      <c r="I3" s="216" t="s">
        <v>87</v>
      </c>
      <c r="J3" s="217"/>
      <c r="K3" s="216" t="s">
        <v>87</v>
      </c>
      <c r="L3" s="217"/>
      <c r="M3" s="119" t="s">
        <v>81</v>
      </c>
      <c r="N3" s="120"/>
    </row>
    <row r="4" spans="1:14" s="1" customFormat="1" x14ac:dyDescent="0.35">
      <c r="A4" s="116"/>
      <c r="B4" s="118"/>
      <c r="C4" s="61" t="s">
        <v>79</v>
      </c>
      <c r="D4" s="62" t="s">
        <v>80</v>
      </c>
      <c r="E4" s="61" t="s">
        <v>79</v>
      </c>
      <c r="F4" s="62" t="s">
        <v>80</v>
      </c>
      <c r="G4" s="61" t="s">
        <v>79</v>
      </c>
      <c r="H4" s="62" t="s">
        <v>80</v>
      </c>
      <c r="I4" s="61" t="s">
        <v>79</v>
      </c>
      <c r="J4" s="62" t="s">
        <v>80</v>
      </c>
      <c r="K4" s="61" t="s">
        <v>79</v>
      </c>
      <c r="L4" s="62" t="s">
        <v>80</v>
      </c>
      <c r="M4" s="61" t="s">
        <v>79</v>
      </c>
      <c r="N4" s="62" t="s">
        <v>80</v>
      </c>
    </row>
    <row r="5" spans="1:14" x14ac:dyDescent="0.35">
      <c r="A5" s="84" t="str">
        <f>+'Individual Order Form'!B2</f>
        <v>Amazon</v>
      </c>
      <c r="B5" s="85">
        <f>+'Individual Order Form'!C2</f>
        <v>25</v>
      </c>
      <c r="C5" s="218"/>
      <c r="D5" s="31">
        <f>IF(C5="",0,+$B5*C5)</f>
        <v>0</v>
      </c>
      <c r="E5" s="218"/>
      <c r="F5" s="31">
        <f>IF(E5="",0,+$B5*E5)</f>
        <v>0</v>
      </c>
      <c r="G5" s="218"/>
      <c r="H5" s="31">
        <f>IF(G5="",0,+$B5*G5)</f>
        <v>0</v>
      </c>
      <c r="I5" s="218"/>
      <c r="J5" s="31">
        <f>IF(I5="",0,+$B5*I5)</f>
        <v>0</v>
      </c>
      <c r="K5" s="218"/>
      <c r="L5" s="31">
        <f>IF(K5="",0,+$B5*K5)</f>
        <v>0</v>
      </c>
      <c r="M5" s="34">
        <f>+C5+E5+G5+I5+K5</f>
        <v>0</v>
      </c>
      <c r="N5" s="31">
        <f>+D5+F5+H5+J5+L5</f>
        <v>0</v>
      </c>
    </row>
    <row r="6" spans="1:14" x14ac:dyDescent="0.35">
      <c r="A6" s="84" t="str">
        <f>+'Individual Order Form'!B5</f>
        <v>Applebee's</v>
      </c>
      <c r="B6" s="85">
        <f>+'Individual Order Form'!C5</f>
        <v>25</v>
      </c>
      <c r="C6" s="218"/>
      <c r="D6" s="31">
        <f t="shared" ref="D6:D63" si="0">IF(C6="",0,+$B6*C6)</f>
        <v>0</v>
      </c>
      <c r="E6" s="218"/>
      <c r="F6" s="31">
        <f t="shared" ref="F6:F66" si="1">IF(E6="",0,+$B6*E6)</f>
        <v>0</v>
      </c>
      <c r="G6" s="218"/>
      <c r="H6" s="31">
        <f t="shared" ref="H6:H66" si="2">IF(G6="",0,+$B6*G6)</f>
        <v>0</v>
      </c>
      <c r="I6" s="218"/>
      <c r="J6" s="31">
        <f t="shared" ref="J6:J66" si="3">IF(I6="",0,+$B6*I6)</f>
        <v>0</v>
      </c>
      <c r="K6" s="218"/>
      <c r="L6" s="31">
        <f t="shared" ref="L6:L66" si="4">IF(K6="",0,+$B6*K6)</f>
        <v>0</v>
      </c>
      <c r="M6" s="34">
        <f t="shared" ref="M6:M66" si="5">+C6+E6+G6+I6+K6</f>
        <v>0</v>
      </c>
      <c r="N6" s="31">
        <f t="shared" ref="N6:N70" si="6">+D6+F6+H6+J6+L6</f>
        <v>0</v>
      </c>
    </row>
    <row r="7" spans="1:14" x14ac:dyDescent="0.35">
      <c r="A7" s="84" t="str">
        <f>+'Individual Order Form'!B6</f>
        <v>Arby's</v>
      </c>
      <c r="B7" s="85">
        <f>+'Individual Order Form'!C6</f>
        <v>10</v>
      </c>
      <c r="C7" s="218"/>
      <c r="D7" s="31">
        <f t="shared" si="0"/>
        <v>0</v>
      </c>
      <c r="E7" s="218"/>
      <c r="F7" s="31">
        <f t="shared" si="1"/>
        <v>0</v>
      </c>
      <c r="G7" s="218"/>
      <c r="H7" s="31">
        <f t="shared" si="2"/>
        <v>0</v>
      </c>
      <c r="I7" s="218"/>
      <c r="J7" s="31">
        <f t="shared" si="3"/>
        <v>0</v>
      </c>
      <c r="K7" s="218"/>
      <c r="L7" s="31">
        <f t="shared" si="4"/>
        <v>0</v>
      </c>
      <c r="M7" s="34">
        <f t="shared" si="5"/>
        <v>0</v>
      </c>
      <c r="N7" s="31">
        <f t="shared" si="6"/>
        <v>0</v>
      </c>
    </row>
    <row r="8" spans="1:14" x14ac:dyDescent="0.35">
      <c r="A8" s="84" t="str">
        <f>+'Individual Order Form'!B7</f>
        <v>Barnes &amp; Noble</v>
      </c>
      <c r="B8" s="85">
        <f>+'Individual Order Form'!C7</f>
        <v>10</v>
      </c>
      <c r="C8" s="218"/>
      <c r="D8" s="31">
        <f t="shared" si="0"/>
        <v>0</v>
      </c>
      <c r="E8" s="218"/>
      <c r="F8" s="31">
        <f t="shared" si="1"/>
        <v>0</v>
      </c>
      <c r="G8" s="218"/>
      <c r="H8" s="31">
        <f t="shared" si="2"/>
        <v>0</v>
      </c>
      <c r="I8" s="218"/>
      <c r="J8" s="31">
        <f t="shared" si="3"/>
        <v>0</v>
      </c>
      <c r="K8" s="218"/>
      <c r="L8" s="31">
        <f t="shared" si="4"/>
        <v>0</v>
      </c>
      <c r="M8" s="34">
        <f t="shared" si="5"/>
        <v>0</v>
      </c>
      <c r="N8" s="31">
        <f t="shared" si="6"/>
        <v>0</v>
      </c>
    </row>
    <row r="9" spans="1:14" x14ac:dyDescent="0.35">
      <c r="A9" s="84" t="str">
        <f>+'Individual Order Form'!B8</f>
        <v>Bath &amp; Body Works</v>
      </c>
      <c r="B9" s="85">
        <f>+'Individual Order Form'!C8</f>
        <v>10</v>
      </c>
      <c r="C9" s="218"/>
      <c r="D9" s="31">
        <f t="shared" si="0"/>
        <v>0</v>
      </c>
      <c r="E9" s="218"/>
      <c r="F9" s="31">
        <f t="shared" si="1"/>
        <v>0</v>
      </c>
      <c r="G9" s="218"/>
      <c r="H9" s="31">
        <f t="shared" si="2"/>
        <v>0</v>
      </c>
      <c r="I9" s="218"/>
      <c r="J9" s="31">
        <f t="shared" si="3"/>
        <v>0</v>
      </c>
      <c r="K9" s="218"/>
      <c r="L9" s="31">
        <f t="shared" si="4"/>
        <v>0</v>
      </c>
      <c r="M9" s="34">
        <f t="shared" si="5"/>
        <v>0</v>
      </c>
      <c r="N9" s="31">
        <f t="shared" si="6"/>
        <v>0</v>
      </c>
    </row>
    <row r="10" spans="1:14" x14ac:dyDescent="0.35">
      <c r="A10" s="84" t="str">
        <f>+'Individual Order Form'!B11</f>
        <v>BP Oil/Amoco</v>
      </c>
      <c r="B10" s="85">
        <f>+'Individual Order Form'!C11</f>
        <v>50</v>
      </c>
      <c r="C10" s="218"/>
      <c r="D10" s="31">
        <f t="shared" si="0"/>
        <v>0</v>
      </c>
      <c r="E10" s="218"/>
      <c r="F10" s="31">
        <f t="shared" si="1"/>
        <v>0</v>
      </c>
      <c r="G10" s="218"/>
      <c r="H10" s="31">
        <f t="shared" si="2"/>
        <v>0</v>
      </c>
      <c r="I10" s="218"/>
      <c r="J10" s="31">
        <f t="shared" si="3"/>
        <v>0</v>
      </c>
      <c r="K10" s="218"/>
      <c r="L10" s="31">
        <f t="shared" si="4"/>
        <v>0</v>
      </c>
      <c r="M10" s="34">
        <f t="shared" si="5"/>
        <v>0</v>
      </c>
      <c r="N10" s="31">
        <f t="shared" si="6"/>
        <v>0</v>
      </c>
    </row>
    <row r="11" spans="1:14" x14ac:dyDescent="0.35">
      <c r="A11" s="84" t="str">
        <f>+'Individual Order Form'!B12</f>
        <v>Buffalo Wild Wings</v>
      </c>
      <c r="B11" s="85">
        <f>+'Individual Order Form'!C12</f>
        <v>25</v>
      </c>
      <c r="C11" s="218"/>
      <c r="D11" s="31">
        <f t="shared" si="0"/>
        <v>0</v>
      </c>
      <c r="E11" s="218"/>
      <c r="F11" s="31">
        <f t="shared" si="1"/>
        <v>0</v>
      </c>
      <c r="G11" s="218"/>
      <c r="H11" s="31">
        <f t="shared" si="2"/>
        <v>0</v>
      </c>
      <c r="I11" s="218"/>
      <c r="J11" s="31">
        <f t="shared" si="3"/>
        <v>0</v>
      </c>
      <c r="K11" s="218"/>
      <c r="L11" s="31">
        <f t="shared" si="4"/>
        <v>0</v>
      </c>
      <c r="M11" s="34">
        <f t="shared" si="5"/>
        <v>0</v>
      </c>
      <c r="N11" s="31">
        <f t="shared" si="6"/>
        <v>0</v>
      </c>
    </row>
    <row r="12" spans="1:14" x14ac:dyDescent="0.35">
      <c r="A12" s="84" t="str">
        <f>+'Individual Order Form'!B14</f>
        <v>Charcoal Grill</v>
      </c>
      <c r="B12" s="85">
        <f>+'Individual Order Form'!C14</f>
        <v>20</v>
      </c>
      <c r="C12" s="218"/>
      <c r="D12" s="31">
        <f t="shared" si="0"/>
        <v>0</v>
      </c>
      <c r="E12" s="218"/>
      <c r="F12" s="31">
        <f t="shared" si="1"/>
        <v>0</v>
      </c>
      <c r="G12" s="218"/>
      <c r="H12" s="31">
        <f t="shared" si="2"/>
        <v>0</v>
      </c>
      <c r="I12" s="218"/>
      <c r="J12" s="31">
        <f t="shared" si="3"/>
        <v>0</v>
      </c>
      <c r="K12" s="218"/>
      <c r="L12" s="31">
        <f t="shared" si="4"/>
        <v>0</v>
      </c>
      <c r="M12" s="34">
        <f t="shared" si="5"/>
        <v>0</v>
      </c>
      <c r="N12" s="31">
        <f t="shared" si="6"/>
        <v>0</v>
      </c>
    </row>
    <row r="13" spans="1:14" x14ac:dyDescent="0.35">
      <c r="A13" s="84" t="str">
        <f>+'Individual Order Form'!B15</f>
        <v>Cheddars</v>
      </c>
      <c r="B13" s="85">
        <f>+'Individual Order Form'!C15</f>
        <v>25</v>
      </c>
      <c r="C13" s="218"/>
      <c r="D13" s="31">
        <f t="shared" si="0"/>
        <v>0</v>
      </c>
      <c r="E13" s="218"/>
      <c r="F13" s="31">
        <f t="shared" si="1"/>
        <v>0</v>
      </c>
      <c r="G13" s="218"/>
      <c r="H13" s="31">
        <f t="shared" si="2"/>
        <v>0</v>
      </c>
      <c r="I13" s="218"/>
      <c r="J13" s="31">
        <f t="shared" si="3"/>
        <v>0</v>
      </c>
      <c r="K13" s="218"/>
      <c r="L13" s="31">
        <f t="shared" si="4"/>
        <v>0</v>
      </c>
      <c r="M13" s="34">
        <f t="shared" ref="M13" si="7">+C13+E13+G13+I13+K13</f>
        <v>0</v>
      </c>
      <c r="N13" s="31">
        <f t="shared" ref="N13" si="8">+D13+F13+H13+J13+L13</f>
        <v>0</v>
      </c>
    </row>
    <row r="14" spans="1:14" x14ac:dyDescent="0.35">
      <c r="A14" s="84" t="str">
        <f>+'Individual Order Form'!B18</f>
        <v>Chipotle</v>
      </c>
      <c r="B14" s="85">
        <f>+'Individual Order Form'!C18</f>
        <v>10</v>
      </c>
      <c r="C14" s="218"/>
      <c r="D14" s="31">
        <f t="shared" si="0"/>
        <v>0</v>
      </c>
      <c r="E14" s="218"/>
      <c r="F14" s="31">
        <f t="shared" si="1"/>
        <v>0</v>
      </c>
      <c r="G14" s="218"/>
      <c r="H14" s="31">
        <f t="shared" si="2"/>
        <v>0</v>
      </c>
      <c r="I14" s="218"/>
      <c r="J14" s="31">
        <f t="shared" si="3"/>
        <v>0</v>
      </c>
      <c r="K14" s="218"/>
      <c r="L14" s="31">
        <f t="shared" si="4"/>
        <v>0</v>
      </c>
      <c r="M14" s="34">
        <f t="shared" si="5"/>
        <v>0</v>
      </c>
      <c r="N14" s="31">
        <f t="shared" si="6"/>
        <v>0</v>
      </c>
    </row>
    <row r="15" spans="1:14" x14ac:dyDescent="0.35">
      <c r="A15" s="84" t="str">
        <f>+'Individual Order Form'!B19</f>
        <v>Cousin's</v>
      </c>
      <c r="B15" s="85">
        <f>+'Individual Order Form'!C19</f>
        <v>10</v>
      </c>
      <c r="C15" s="218"/>
      <c r="D15" s="31">
        <f t="shared" si="0"/>
        <v>0</v>
      </c>
      <c r="E15" s="218"/>
      <c r="F15" s="31">
        <f t="shared" si="1"/>
        <v>0</v>
      </c>
      <c r="G15" s="218"/>
      <c r="H15" s="31">
        <f t="shared" si="2"/>
        <v>0</v>
      </c>
      <c r="I15" s="218"/>
      <c r="J15" s="31">
        <f t="shared" si="3"/>
        <v>0</v>
      </c>
      <c r="K15" s="218"/>
      <c r="L15" s="31">
        <f t="shared" si="4"/>
        <v>0</v>
      </c>
      <c r="M15" s="34">
        <f t="shared" si="5"/>
        <v>0</v>
      </c>
      <c r="N15" s="31">
        <f t="shared" si="6"/>
        <v>0</v>
      </c>
    </row>
    <row r="16" spans="1:14" x14ac:dyDescent="0.35">
      <c r="A16" s="84" t="str">
        <f>+'Individual Order Form'!B20</f>
        <v>Cracker Barrel</v>
      </c>
      <c r="B16" s="85">
        <f>+'Individual Order Form'!C20</f>
        <v>25</v>
      </c>
      <c r="C16" s="218"/>
      <c r="D16" s="31">
        <f t="shared" si="0"/>
        <v>0</v>
      </c>
      <c r="E16" s="218"/>
      <c r="F16" s="31">
        <f t="shared" si="1"/>
        <v>0</v>
      </c>
      <c r="G16" s="218"/>
      <c r="H16" s="31">
        <f t="shared" si="2"/>
        <v>0</v>
      </c>
      <c r="I16" s="218"/>
      <c r="J16" s="31">
        <f t="shared" si="3"/>
        <v>0</v>
      </c>
      <c r="K16" s="218"/>
      <c r="L16" s="31">
        <f t="shared" si="4"/>
        <v>0</v>
      </c>
      <c r="M16" s="34">
        <f t="shared" si="5"/>
        <v>0</v>
      </c>
      <c r="N16" s="31">
        <f t="shared" si="6"/>
        <v>0</v>
      </c>
    </row>
    <row r="17" spans="1:14" x14ac:dyDescent="0.35">
      <c r="A17" s="84" t="str">
        <f>+'Individual Order Form'!B25</f>
        <v xml:space="preserve">Dunkin' </v>
      </c>
      <c r="B17" s="85">
        <f>+'Individual Order Form'!C25</f>
        <v>10</v>
      </c>
      <c r="C17" s="218"/>
      <c r="D17" s="31">
        <f t="shared" si="0"/>
        <v>0</v>
      </c>
      <c r="E17" s="218"/>
      <c r="F17" s="31">
        <f t="shared" si="1"/>
        <v>0</v>
      </c>
      <c r="G17" s="218"/>
      <c r="H17" s="31">
        <f t="shared" si="2"/>
        <v>0</v>
      </c>
      <c r="I17" s="218"/>
      <c r="J17" s="31">
        <f t="shared" si="3"/>
        <v>0</v>
      </c>
      <c r="K17" s="218"/>
      <c r="L17" s="31">
        <f t="shared" si="4"/>
        <v>0</v>
      </c>
      <c r="M17" s="34">
        <f t="shared" si="5"/>
        <v>0</v>
      </c>
      <c r="N17" s="31">
        <f t="shared" si="6"/>
        <v>0</v>
      </c>
    </row>
    <row r="18" spans="1:14" x14ac:dyDescent="0.35">
      <c r="A18" s="84" t="str">
        <f>+'Individual Order Form'!B26</f>
        <v>Exxon/Mobil</v>
      </c>
      <c r="B18" s="85">
        <f>+'Individual Order Form'!C26</f>
        <v>50</v>
      </c>
      <c r="C18" s="218"/>
      <c r="D18" s="31">
        <f t="shared" si="0"/>
        <v>0</v>
      </c>
      <c r="E18" s="218"/>
      <c r="F18" s="31">
        <f t="shared" si="1"/>
        <v>0</v>
      </c>
      <c r="G18" s="218"/>
      <c r="H18" s="31">
        <f t="shared" si="2"/>
        <v>0</v>
      </c>
      <c r="I18" s="218"/>
      <c r="J18" s="31">
        <f t="shared" si="3"/>
        <v>0</v>
      </c>
      <c r="K18" s="218"/>
      <c r="L18" s="31">
        <f t="shared" si="4"/>
        <v>0</v>
      </c>
      <c r="M18" s="34">
        <f t="shared" si="5"/>
        <v>0</v>
      </c>
      <c r="N18" s="31">
        <f t="shared" si="6"/>
        <v>0</v>
      </c>
    </row>
    <row r="19" spans="1:14" x14ac:dyDescent="0.35">
      <c r="A19" s="84" t="str">
        <f>+'Individual Order Form'!B27</f>
        <v>Festival Foods</v>
      </c>
      <c r="B19" s="85">
        <f>+'Individual Order Form'!C27</f>
        <v>25</v>
      </c>
      <c r="C19" s="218"/>
      <c r="D19" s="31">
        <f t="shared" si="0"/>
        <v>0</v>
      </c>
      <c r="E19" s="218"/>
      <c r="F19" s="31">
        <f t="shared" si="1"/>
        <v>0</v>
      </c>
      <c r="G19" s="218"/>
      <c r="H19" s="31">
        <f t="shared" si="2"/>
        <v>0</v>
      </c>
      <c r="I19" s="218"/>
      <c r="J19" s="31">
        <f t="shared" si="3"/>
        <v>0</v>
      </c>
      <c r="K19" s="218"/>
      <c r="L19" s="31">
        <f t="shared" si="4"/>
        <v>0</v>
      </c>
      <c r="M19" s="34">
        <f t="shared" si="5"/>
        <v>0</v>
      </c>
      <c r="N19" s="31">
        <f t="shared" si="6"/>
        <v>0</v>
      </c>
    </row>
    <row r="20" spans="1:14" x14ac:dyDescent="0.35">
      <c r="A20" s="84" t="str">
        <f>+'Individual Order Form'!B28</f>
        <v>Festival Foods</v>
      </c>
      <c r="B20" s="85">
        <f>+'Individual Order Form'!C28</f>
        <v>50</v>
      </c>
      <c r="C20" s="218"/>
      <c r="D20" s="31">
        <f t="shared" si="0"/>
        <v>0</v>
      </c>
      <c r="E20" s="218"/>
      <c r="F20" s="31">
        <f t="shared" si="1"/>
        <v>0</v>
      </c>
      <c r="G20" s="218"/>
      <c r="H20" s="31">
        <f t="shared" si="2"/>
        <v>0</v>
      </c>
      <c r="I20" s="218"/>
      <c r="J20" s="31">
        <f t="shared" si="3"/>
        <v>0</v>
      </c>
      <c r="K20" s="218"/>
      <c r="L20" s="31">
        <f t="shared" si="4"/>
        <v>0</v>
      </c>
      <c r="M20" s="34">
        <f t="shared" si="5"/>
        <v>0</v>
      </c>
      <c r="N20" s="31">
        <f t="shared" si="6"/>
        <v>0</v>
      </c>
    </row>
    <row r="21" spans="1:14" x14ac:dyDescent="0.35">
      <c r="A21" s="84" t="str">
        <f>+'Individual Order Form'!B35</f>
        <v>Home Depot</v>
      </c>
      <c r="B21" s="85">
        <f>+'Individual Order Form'!C35</f>
        <v>25</v>
      </c>
      <c r="C21" s="218"/>
      <c r="D21" s="31">
        <f t="shared" si="0"/>
        <v>0</v>
      </c>
      <c r="E21" s="218"/>
      <c r="F21" s="31">
        <f t="shared" si="1"/>
        <v>0</v>
      </c>
      <c r="G21" s="218"/>
      <c r="H21" s="31">
        <f t="shared" si="2"/>
        <v>0</v>
      </c>
      <c r="I21" s="218"/>
      <c r="J21" s="31">
        <f t="shared" si="3"/>
        <v>0</v>
      </c>
      <c r="K21" s="218"/>
      <c r="L21" s="31">
        <f t="shared" si="4"/>
        <v>0</v>
      </c>
      <c r="M21" s="34">
        <f t="shared" si="5"/>
        <v>0</v>
      </c>
      <c r="N21" s="31">
        <f t="shared" si="6"/>
        <v>0</v>
      </c>
    </row>
    <row r="22" spans="1:14" x14ac:dyDescent="0.35">
      <c r="A22" s="84" t="str">
        <f>+'Individual Order Form'!B38</f>
        <v>Kohl's</v>
      </c>
      <c r="B22" s="85">
        <f>+'Individual Order Form'!C38</f>
        <v>25</v>
      </c>
      <c r="C22" s="218"/>
      <c r="D22" s="31">
        <f t="shared" si="0"/>
        <v>0</v>
      </c>
      <c r="E22" s="218"/>
      <c r="F22" s="31">
        <f t="shared" si="1"/>
        <v>0</v>
      </c>
      <c r="G22" s="218"/>
      <c r="H22" s="31">
        <f t="shared" si="2"/>
        <v>0</v>
      </c>
      <c r="I22" s="218"/>
      <c r="J22" s="31">
        <f t="shared" si="3"/>
        <v>0</v>
      </c>
      <c r="K22" s="218"/>
      <c r="L22" s="31">
        <f t="shared" si="4"/>
        <v>0</v>
      </c>
      <c r="M22" s="34">
        <f t="shared" si="5"/>
        <v>0</v>
      </c>
      <c r="N22" s="31">
        <f t="shared" si="6"/>
        <v>0</v>
      </c>
    </row>
    <row r="23" spans="1:14" x14ac:dyDescent="0.35">
      <c r="A23" s="84" t="str">
        <f>+'Individual Order Form'!B39</f>
        <v>Kohl's</v>
      </c>
      <c r="B23" s="85">
        <f>+'Individual Order Form'!C39</f>
        <v>100</v>
      </c>
      <c r="C23" s="218"/>
      <c r="D23" s="31">
        <f t="shared" si="0"/>
        <v>0</v>
      </c>
      <c r="E23" s="218"/>
      <c r="F23" s="31">
        <f t="shared" si="1"/>
        <v>0</v>
      </c>
      <c r="G23" s="218"/>
      <c r="H23" s="31">
        <f t="shared" si="2"/>
        <v>0</v>
      </c>
      <c r="I23" s="218"/>
      <c r="J23" s="31">
        <f t="shared" si="3"/>
        <v>0</v>
      </c>
      <c r="K23" s="218"/>
      <c r="L23" s="31">
        <f t="shared" si="4"/>
        <v>0</v>
      </c>
      <c r="M23" s="34">
        <f t="shared" si="5"/>
        <v>0</v>
      </c>
      <c r="N23" s="31">
        <f t="shared" si="6"/>
        <v>0</v>
      </c>
    </row>
    <row r="24" spans="1:14" x14ac:dyDescent="0.35">
      <c r="A24" s="84" t="str">
        <f>+'Individual Order Form'!B40</f>
        <v>Kwik Trip</v>
      </c>
      <c r="B24" s="85">
        <f>+'Individual Order Form'!C40</f>
        <v>25</v>
      </c>
      <c r="C24" s="218"/>
      <c r="D24" s="31">
        <f t="shared" si="0"/>
        <v>0</v>
      </c>
      <c r="E24" s="218"/>
      <c r="F24" s="31">
        <f t="shared" si="1"/>
        <v>0</v>
      </c>
      <c r="G24" s="218"/>
      <c r="H24" s="31">
        <f t="shared" si="2"/>
        <v>0</v>
      </c>
      <c r="I24" s="218"/>
      <c r="J24" s="31">
        <f t="shared" si="3"/>
        <v>0</v>
      </c>
      <c r="K24" s="218"/>
      <c r="L24" s="31">
        <f t="shared" si="4"/>
        <v>0</v>
      </c>
      <c r="M24" s="34">
        <f t="shared" si="5"/>
        <v>0</v>
      </c>
      <c r="N24" s="31">
        <f t="shared" si="6"/>
        <v>0</v>
      </c>
    </row>
    <row r="25" spans="1:14" x14ac:dyDescent="0.35">
      <c r="A25" s="84" t="str">
        <f>+'Individual Order Form'!B41</f>
        <v>Kwik Trip</v>
      </c>
      <c r="B25" s="85">
        <f>+'Individual Order Form'!C41</f>
        <v>50</v>
      </c>
      <c r="C25" s="218"/>
      <c r="D25" s="31">
        <f t="shared" si="0"/>
        <v>0</v>
      </c>
      <c r="E25" s="218"/>
      <c r="F25" s="31">
        <f t="shared" si="1"/>
        <v>0</v>
      </c>
      <c r="G25" s="218"/>
      <c r="H25" s="31">
        <f t="shared" si="2"/>
        <v>0</v>
      </c>
      <c r="I25" s="218"/>
      <c r="J25" s="31">
        <f t="shared" si="3"/>
        <v>0</v>
      </c>
      <c r="K25" s="218"/>
      <c r="L25" s="31">
        <f t="shared" si="4"/>
        <v>0</v>
      </c>
      <c r="M25" s="34">
        <f t="shared" si="5"/>
        <v>0</v>
      </c>
      <c r="N25" s="31">
        <f t="shared" si="6"/>
        <v>0</v>
      </c>
    </row>
    <row r="26" spans="1:14" x14ac:dyDescent="0.35">
      <c r="A26" s="84" t="str">
        <f>+'Individual Order Form'!B42</f>
        <v>Kwik Trip</v>
      </c>
      <c r="B26" s="85">
        <f>+'Individual Order Form'!C42</f>
        <v>100</v>
      </c>
      <c r="C26" s="218"/>
      <c r="D26" s="31">
        <f t="shared" si="0"/>
        <v>0</v>
      </c>
      <c r="E26" s="218"/>
      <c r="F26" s="31">
        <f t="shared" si="1"/>
        <v>0</v>
      </c>
      <c r="G26" s="218"/>
      <c r="H26" s="31">
        <f t="shared" si="2"/>
        <v>0</v>
      </c>
      <c r="I26" s="218"/>
      <c r="J26" s="31">
        <f t="shared" si="3"/>
        <v>0</v>
      </c>
      <c r="K26" s="218"/>
      <c r="L26" s="31">
        <f t="shared" si="4"/>
        <v>0</v>
      </c>
      <c r="M26" s="34">
        <f t="shared" si="5"/>
        <v>0</v>
      </c>
      <c r="N26" s="31">
        <f t="shared" si="6"/>
        <v>0</v>
      </c>
    </row>
    <row r="27" spans="1:14" x14ac:dyDescent="0.35">
      <c r="A27" s="84" t="str">
        <f>+'Individual Order Form'!B44</f>
        <v>Marcus Theatres</v>
      </c>
      <c r="B27" s="85">
        <f>+'Individual Order Form'!C44</f>
        <v>25</v>
      </c>
      <c r="C27" s="218"/>
      <c r="D27" s="31">
        <f t="shared" si="0"/>
        <v>0</v>
      </c>
      <c r="E27" s="218"/>
      <c r="F27" s="31">
        <f t="shared" si="1"/>
        <v>0</v>
      </c>
      <c r="G27" s="218"/>
      <c r="H27" s="31">
        <f t="shared" si="2"/>
        <v>0</v>
      </c>
      <c r="I27" s="218"/>
      <c r="J27" s="31">
        <f t="shared" si="3"/>
        <v>0</v>
      </c>
      <c r="K27" s="218"/>
      <c r="L27" s="31">
        <f t="shared" si="4"/>
        <v>0</v>
      </c>
      <c r="M27" s="34">
        <f t="shared" si="5"/>
        <v>0</v>
      </c>
      <c r="N27" s="31">
        <f t="shared" si="6"/>
        <v>0</v>
      </c>
    </row>
    <row r="28" spans="1:14" x14ac:dyDescent="0.35">
      <c r="A28" s="84" t="str">
        <f>+'Individual Order Form'!B47</f>
        <v>McDonald's</v>
      </c>
      <c r="B28" s="85">
        <f>+'Individual Order Form'!C47</f>
        <v>10</v>
      </c>
      <c r="C28" s="218"/>
      <c r="D28" s="31">
        <f t="shared" si="0"/>
        <v>0</v>
      </c>
      <c r="E28" s="218"/>
      <c r="F28" s="31">
        <f t="shared" si="1"/>
        <v>0</v>
      </c>
      <c r="G28" s="218"/>
      <c r="H28" s="31">
        <f t="shared" si="2"/>
        <v>0</v>
      </c>
      <c r="I28" s="218"/>
      <c r="J28" s="31">
        <f t="shared" si="3"/>
        <v>0</v>
      </c>
      <c r="K28" s="218"/>
      <c r="L28" s="31">
        <f t="shared" si="4"/>
        <v>0</v>
      </c>
      <c r="M28" s="34">
        <f t="shared" si="5"/>
        <v>0</v>
      </c>
      <c r="N28" s="31">
        <f t="shared" si="6"/>
        <v>0</v>
      </c>
    </row>
    <row r="29" spans="1:14" x14ac:dyDescent="0.35">
      <c r="A29" s="84" t="str">
        <f>+'Individual Order Form'!B48</f>
        <v>McDonald's</v>
      </c>
      <c r="B29" s="85">
        <f>+'Individual Order Form'!C48</f>
        <v>25</v>
      </c>
      <c r="C29" s="218"/>
      <c r="D29" s="31">
        <f t="shared" si="0"/>
        <v>0</v>
      </c>
      <c r="E29" s="218"/>
      <c r="F29" s="31">
        <f t="shared" si="1"/>
        <v>0</v>
      </c>
      <c r="G29" s="218"/>
      <c r="H29" s="31">
        <f t="shared" si="2"/>
        <v>0</v>
      </c>
      <c r="I29" s="218"/>
      <c r="J29" s="31">
        <f t="shared" si="3"/>
        <v>0</v>
      </c>
      <c r="K29" s="218"/>
      <c r="L29" s="31">
        <f t="shared" si="4"/>
        <v>0</v>
      </c>
      <c r="M29" s="34">
        <f t="shared" si="5"/>
        <v>0</v>
      </c>
      <c r="N29" s="31">
        <f t="shared" si="6"/>
        <v>0</v>
      </c>
    </row>
    <row r="30" spans="1:14" x14ac:dyDescent="0.35">
      <c r="A30" s="84" t="str">
        <f>+'Individual Order Form'!B51</f>
        <v>Menards</v>
      </c>
      <c r="B30" s="85">
        <f>+'Individual Order Form'!C51</f>
        <v>25</v>
      </c>
      <c r="C30" s="218"/>
      <c r="D30" s="31">
        <f t="shared" si="0"/>
        <v>0</v>
      </c>
      <c r="E30" s="218"/>
      <c r="F30" s="31">
        <f t="shared" si="1"/>
        <v>0</v>
      </c>
      <c r="G30" s="218"/>
      <c r="H30" s="31">
        <f t="shared" si="2"/>
        <v>0</v>
      </c>
      <c r="I30" s="218"/>
      <c r="J30" s="31">
        <f t="shared" si="3"/>
        <v>0</v>
      </c>
      <c r="K30" s="218"/>
      <c r="L30" s="31">
        <f t="shared" si="4"/>
        <v>0</v>
      </c>
      <c r="M30" s="34">
        <f t="shared" si="5"/>
        <v>0</v>
      </c>
      <c r="N30" s="31">
        <f t="shared" si="6"/>
        <v>0</v>
      </c>
    </row>
    <row r="31" spans="1:14" x14ac:dyDescent="0.35">
      <c r="A31" s="84" t="str">
        <f>+'Individual Order Form'!B53</f>
        <v>Noodles &amp; Co</v>
      </c>
      <c r="B31" s="85">
        <f>+'Individual Order Form'!C53</f>
        <v>10</v>
      </c>
      <c r="C31" s="218"/>
      <c r="D31" s="31">
        <f t="shared" si="0"/>
        <v>0</v>
      </c>
      <c r="E31" s="218"/>
      <c r="F31" s="31">
        <f t="shared" si="1"/>
        <v>0</v>
      </c>
      <c r="G31" s="218"/>
      <c r="H31" s="31">
        <f t="shared" si="2"/>
        <v>0</v>
      </c>
      <c r="I31" s="218"/>
      <c r="J31" s="31">
        <f t="shared" si="3"/>
        <v>0</v>
      </c>
      <c r="K31" s="218"/>
      <c r="L31" s="31">
        <f t="shared" si="4"/>
        <v>0</v>
      </c>
      <c r="M31" s="34">
        <f t="shared" si="5"/>
        <v>0</v>
      </c>
      <c r="N31" s="31">
        <f t="shared" si="6"/>
        <v>0</v>
      </c>
    </row>
    <row r="32" spans="1:14" x14ac:dyDescent="0.35">
      <c r="A32" s="84" t="str">
        <f>+'Individual Order Form'!B55</f>
        <v>Olive Garden</v>
      </c>
      <c r="B32" s="85">
        <f>+'Individual Order Form'!C55</f>
        <v>25</v>
      </c>
      <c r="C32" s="218"/>
      <c r="D32" s="31">
        <f t="shared" si="0"/>
        <v>0</v>
      </c>
      <c r="E32" s="218"/>
      <c r="F32" s="31">
        <f t="shared" si="1"/>
        <v>0</v>
      </c>
      <c r="G32" s="218"/>
      <c r="H32" s="31">
        <f t="shared" si="2"/>
        <v>0</v>
      </c>
      <c r="I32" s="218"/>
      <c r="J32" s="31">
        <f t="shared" si="3"/>
        <v>0</v>
      </c>
      <c r="K32" s="218"/>
      <c r="L32" s="31">
        <f t="shared" si="4"/>
        <v>0</v>
      </c>
      <c r="M32" s="34">
        <f t="shared" si="5"/>
        <v>0</v>
      </c>
      <c r="N32" s="31">
        <f t="shared" si="6"/>
        <v>0</v>
      </c>
    </row>
    <row r="33" spans="1:14" x14ac:dyDescent="0.35">
      <c r="A33" s="84" t="str">
        <f>+'Individual Order Form'!H2</f>
        <v>Panda Express</v>
      </c>
      <c r="B33" s="85">
        <f>+'Individual Order Form'!I2</f>
        <v>25</v>
      </c>
      <c r="C33" s="218"/>
      <c r="D33" s="31">
        <f t="shared" si="0"/>
        <v>0</v>
      </c>
      <c r="E33" s="218"/>
      <c r="F33" s="31">
        <f t="shared" si="1"/>
        <v>0</v>
      </c>
      <c r="G33" s="218"/>
      <c r="H33" s="31">
        <f t="shared" si="2"/>
        <v>0</v>
      </c>
      <c r="I33" s="218"/>
      <c r="J33" s="31">
        <f t="shared" si="3"/>
        <v>0</v>
      </c>
      <c r="K33" s="218"/>
      <c r="L33" s="31">
        <f t="shared" si="4"/>
        <v>0</v>
      </c>
      <c r="M33" s="34">
        <f t="shared" si="5"/>
        <v>0</v>
      </c>
      <c r="N33" s="31">
        <f t="shared" si="6"/>
        <v>0</v>
      </c>
    </row>
    <row r="34" spans="1:14" x14ac:dyDescent="0.35">
      <c r="A34" s="84" t="str">
        <f>+'Individual Order Form'!H3</f>
        <v>Panera Bread</v>
      </c>
      <c r="B34" s="85">
        <f>+'Individual Order Form'!I3</f>
        <v>10</v>
      </c>
      <c r="C34" s="218"/>
      <c r="D34" s="31">
        <f t="shared" si="0"/>
        <v>0</v>
      </c>
      <c r="E34" s="218"/>
      <c r="F34" s="31">
        <f t="shared" si="1"/>
        <v>0</v>
      </c>
      <c r="G34" s="218"/>
      <c r="H34" s="31">
        <f t="shared" si="2"/>
        <v>0</v>
      </c>
      <c r="I34" s="218"/>
      <c r="J34" s="31">
        <f t="shared" si="3"/>
        <v>0</v>
      </c>
      <c r="K34" s="218"/>
      <c r="L34" s="31">
        <f t="shared" si="4"/>
        <v>0</v>
      </c>
      <c r="M34" s="34">
        <f t="shared" si="5"/>
        <v>0</v>
      </c>
      <c r="N34" s="31">
        <f t="shared" si="6"/>
        <v>0</v>
      </c>
    </row>
    <row r="35" spans="1:14" x14ac:dyDescent="0.35">
      <c r="A35" s="84" t="str">
        <f>+'Individual Order Form'!H4</f>
        <v>Panera Bread</v>
      </c>
      <c r="B35" s="85">
        <f>+'Individual Order Form'!I4</f>
        <v>25</v>
      </c>
      <c r="C35" s="218"/>
      <c r="D35" s="31">
        <f t="shared" si="0"/>
        <v>0</v>
      </c>
      <c r="E35" s="218"/>
      <c r="F35" s="31">
        <f t="shared" si="1"/>
        <v>0</v>
      </c>
      <c r="G35" s="218"/>
      <c r="H35" s="31">
        <f t="shared" si="2"/>
        <v>0</v>
      </c>
      <c r="I35" s="218"/>
      <c r="J35" s="31">
        <f t="shared" si="3"/>
        <v>0</v>
      </c>
      <c r="K35" s="218"/>
      <c r="L35" s="31">
        <f t="shared" si="4"/>
        <v>0</v>
      </c>
      <c r="M35" s="34">
        <f t="shared" si="5"/>
        <v>0</v>
      </c>
      <c r="N35" s="31">
        <f t="shared" si="6"/>
        <v>0</v>
      </c>
    </row>
    <row r="36" spans="1:14" x14ac:dyDescent="0.35">
      <c r="A36" s="84" t="str">
        <f>+'Individual Order Form'!H7</f>
        <v>Piggly Wiggly</v>
      </c>
      <c r="B36" s="85">
        <f>+'Individual Order Form'!I7</f>
        <v>25</v>
      </c>
      <c r="C36" s="218"/>
      <c r="D36" s="31">
        <f t="shared" si="0"/>
        <v>0</v>
      </c>
      <c r="E36" s="218"/>
      <c r="F36" s="31">
        <f t="shared" si="1"/>
        <v>0</v>
      </c>
      <c r="G36" s="218"/>
      <c r="H36" s="31">
        <f t="shared" si="2"/>
        <v>0</v>
      </c>
      <c r="I36" s="218"/>
      <c r="J36" s="31">
        <f t="shared" si="3"/>
        <v>0</v>
      </c>
      <c r="K36" s="218"/>
      <c r="L36" s="31">
        <f t="shared" si="4"/>
        <v>0</v>
      </c>
      <c r="M36" s="34">
        <f t="shared" si="5"/>
        <v>0</v>
      </c>
      <c r="N36" s="31">
        <f t="shared" si="6"/>
        <v>0</v>
      </c>
    </row>
    <row r="37" spans="1:14" x14ac:dyDescent="0.35">
      <c r="A37" s="84" t="str">
        <f>+'Individual Order Form'!H8</f>
        <v>Piggly Wiggly</v>
      </c>
      <c r="B37" s="85">
        <f>+'Individual Order Form'!I8</f>
        <v>50</v>
      </c>
      <c r="C37" s="218"/>
      <c r="D37" s="31">
        <f t="shared" si="0"/>
        <v>0</v>
      </c>
      <c r="E37" s="218"/>
      <c r="F37" s="31">
        <f t="shared" si="1"/>
        <v>0</v>
      </c>
      <c r="G37" s="218"/>
      <c r="H37" s="31">
        <f t="shared" si="2"/>
        <v>0</v>
      </c>
      <c r="I37" s="218"/>
      <c r="J37" s="31">
        <f t="shared" si="3"/>
        <v>0</v>
      </c>
      <c r="K37" s="218"/>
      <c r="L37" s="31">
        <f t="shared" si="4"/>
        <v>0</v>
      </c>
      <c r="M37" s="34">
        <f t="shared" si="5"/>
        <v>0</v>
      </c>
      <c r="N37" s="31">
        <f t="shared" si="6"/>
        <v>0</v>
      </c>
    </row>
    <row r="38" spans="1:14" x14ac:dyDescent="0.35">
      <c r="A38" s="84" t="str">
        <f>+'Individual Order Form'!H9</f>
        <v>Piggly Wiggly</v>
      </c>
      <c r="B38" s="85">
        <f>+'Individual Order Form'!I9</f>
        <v>100</v>
      </c>
      <c r="C38" s="218"/>
      <c r="D38" s="31">
        <f t="shared" si="0"/>
        <v>0</v>
      </c>
      <c r="E38" s="218"/>
      <c r="F38" s="31">
        <f t="shared" si="1"/>
        <v>0</v>
      </c>
      <c r="G38" s="218"/>
      <c r="H38" s="31">
        <f t="shared" si="2"/>
        <v>0</v>
      </c>
      <c r="I38" s="218"/>
      <c r="J38" s="31">
        <f t="shared" si="3"/>
        <v>0</v>
      </c>
      <c r="K38" s="218"/>
      <c r="L38" s="31">
        <f t="shared" si="4"/>
        <v>0</v>
      </c>
      <c r="M38" s="34">
        <f t="shared" si="5"/>
        <v>0</v>
      </c>
      <c r="N38" s="31">
        <f t="shared" si="6"/>
        <v>0</v>
      </c>
    </row>
    <row r="39" spans="1:14" x14ac:dyDescent="0.35">
      <c r="A39" s="84" t="str">
        <f>+'Individual Order Form'!H15</f>
        <v>Roundy's</v>
      </c>
      <c r="B39" s="85">
        <f>+'Individual Order Form'!I15</f>
        <v>25</v>
      </c>
      <c r="C39" s="218"/>
      <c r="D39" s="31">
        <f t="shared" si="0"/>
        <v>0</v>
      </c>
      <c r="E39" s="218"/>
      <c r="F39" s="31">
        <f t="shared" si="1"/>
        <v>0</v>
      </c>
      <c r="G39" s="218"/>
      <c r="H39" s="31">
        <f t="shared" si="2"/>
        <v>0</v>
      </c>
      <c r="I39" s="218"/>
      <c r="J39" s="31">
        <f t="shared" si="3"/>
        <v>0</v>
      </c>
      <c r="K39" s="218"/>
      <c r="L39" s="31">
        <f t="shared" si="4"/>
        <v>0</v>
      </c>
      <c r="M39" s="34">
        <f t="shared" si="5"/>
        <v>0</v>
      </c>
      <c r="N39" s="31">
        <f t="shared" si="6"/>
        <v>0</v>
      </c>
    </row>
    <row r="40" spans="1:14" x14ac:dyDescent="0.35">
      <c r="A40" s="84" t="str">
        <f>+'Individual Order Form'!H16</f>
        <v>Roundy's</v>
      </c>
      <c r="B40" s="85">
        <f>+'Individual Order Form'!I16</f>
        <v>50</v>
      </c>
      <c r="C40" s="218"/>
      <c r="D40" s="31">
        <f t="shared" si="0"/>
        <v>0</v>
      </c>
      <c r="E40" s="218"/>
      <c r="F40" s="31">
        <f t="shared" si="1"/>
        <v>0</v>
      </c>
      <c r="G40" s="218"/>
      <c r="H40" s="31">
        <f t="shared" si="2"/>
        <v>0</v>
      </c>
      <c r="I40" s="218"/>
      <c r="J40" s="31">
        <f t="shared" si="3"/>
        <v>0</v>
      </c>
      <c r="K40" s="218"/>
      <c r="L40" s="31">
        <f t="shared" si="4"/>
        <v>0</v>
      </c>
      <c r="M40" s="34">
        <f t="shared" si="5"/>
        <v>0</v>
      </c>
      <c r="N40" s="31">
        <f t="shared" si="6"/>
        <v>0</v>
      </c>
    </row>
    <row r="41" spans="1:14" x14ac:dyDescent="0.35">
      <c r="A41" s="84" t="str">
        <f>+'Individual Order Form'!H17</f>
        <v>Roundy's</v>
      </c>
      <c r="B41" s="85">
        <f>+'Individual Order Form'!I17</f>
        <v>100</v>
      </c>
      <c r="C41" s="218"/>
      <c r="D41" s="31">
        <f t="shared" si="0"/>
        <v>0</v>
      </c>
      <c r="E41" s="218"/>
      <c r="F41" s="31">
        <f t="shared" si="1"/>
        <v>0</v>
      </c>
      <c r="G41" s="218"/>
      <c r="H41" s="31">
        <f t="shared" si="2"/>
        <v>0</v>
      </c>
      <c r="I41" s="218"/>
      <c r="J41" s="31">
        <f t="shared" si="3"/>
        <v>0</v>
      </c>
      <c r="K41" s="218"/>
      <c r="L41" s="31">
        <f t="shared" si="4"/>
        <v>0</v>
      </c>
      <c r="M41" s="34">
        <f t="shared" si="5"/>
        <v>0</v>
      </c>
      <c r="N41" s="31">
        <f t="shared" si="6"/>
        <v>0</v>
      </c>
    </row>
    <row r="42" spans="1:14" x14ac:dyDescent="0.35">
      <c r="A42" s="84" t="str">
        <f>+'Individual Order Form'!H19</f>
        <v>Speedway</v>
      </c>
      <c r="B42" s="85">
        <f>+'Individual Order Form'!I19</f>
        <v>25</v>
      </c>
      <c r="C42" s="218"/>
      <c r="D42" s="31">
        <f t="shared" si="0"/>
        <v>0</v>
      </c>
      <c r="E42" s="218"/>
      <c r="F42" s="31">
        <f t="shared" si="1"/>
        <v>0</v>
      </c>
      <c r="G42" s="218"/>
      <c r="H42" s="31">
        <f t="shared" si="2"/>
        <v>0</v>
      </c>
      <c r="I42" s="218"/>
      <c r="J42" s="31">
        <f t="shared" si="3"/>
        <v>0</v>
      </c>
      <c r="K42" s="218"/>
      <c r="L42" s="31">
        <f t="shared" si="4"/>
        <v>0</v>
      </c>
      <c r="M42" s="34">
        <f t="shared" si="5"/>
        <v>0</v>
      </c>
      <c r="N42" s="31">
        <f t="shared" si="6"/>
        <v>0</v>
      </c>
    </row>
    <row r="43" spans="1:14" x14ac:dyDescent="0.35">
      <c r="A43" s="84" t="str">
        <f>+'Individual Order Form'!H20</f>
        <v>Speedway</v>
      </c>
      <c r="B43" s="85">
        <f>+'Individual Order Form'!I20</f>
        <v>50</v>
      </c>
      <c r="C43" s="218"/>
      <c r="D43" s="31">
        <f t="shared" si="0"/>
        <v>0</v>
      </c>
      <c r="E43" s="218"/>
      <c r="F43" s="31">
        <f t="shared" si="1"/>
        <v>0</v>
      </c>
      <c r="G43" s="218"/>
      <c r="H43" s="31">
        <f t="shared" si="2"/>
        <v>0</v>
      </c>
      <c r="I43" s="218"/>
      <c r="J43" s="31">
        <f t="shared" si="3"/>
        <v>0</v>
      </c>
      <c r="K43" s="218"/>
      <c r="L43" s="31">
        <f t="shared" si="4"/>
        <v>0</v>
      </c>
      <c r="M43" s="34">
        <f t="shared" si="5"/>
        <v>0</v>
      </c>
      <c r="N43" s="31">
        <f t="shared" si="6"/>
        <v>0</v>
      </c>
    </row>
    <row r="44" spans="1:14" x14ac:dyDescent="0.35">
      <c r="A44" s="84" t="str">
        <f>+'Individual Order Form'!H21</f>
        <v>Speedway</v>
      </c>
      <c r="B44" s="85">
        <f>+'Individual Order Form'!I21</f>
        <v>100</v>
      </c>
      <c r="C44" s="218"/>
      <c r="D44" s="31">
        <f t="shared" si="0"/>
        <v>0</v>
      </c>
      <c r="E44" s="218"/>
      <c r="F44" s="31">
        <f t="shared" si="1"/>
        <v>0</v>
      </c>
      <c r="G44" s="218"/>
      <c r="H44" s="31">
        <f t="shared" si="2"/>
        <v>0</v>
      </c>
      <c r="I44" s="218"/>
      <c r="J44" s="31">
        <f t="shared" si="3"/>
        <v>0</v>
      </c>
      <c r="K44" s="218"/>
      <c r="L44" s="31">
        <f t="shared" si="4"/>
        <v>0</v>
      </c>
      <c r="M44" s="34">
        <f t="shared" si="5"/>
        <v>0</v>
      </c>
      <c r="N44" s="31">
        <f t="shared" si="6"/>
        <v>0</v>
      </c>
    </row>
    <row r="45" spans="1:14" x14ac:dyDescent="0.35">
      <c r="A45" s="84" t="str">
        <f>+'Individual Order Form'!H22</f>
        <v>Starbucks</v>
      </c>
      <c r="B45" s="85">
        <f>+'Individual Order Form'!I22</f>
        <v>10</v>
      </c>
      <c r="C45" s="218"/>
      <c r="D45" s="31">
        <f t="shared" si="0"/>
        <v>0</v>
      </c>
      <c r="E45" s="218"/>
      <c r="F45" s="31">
        <f t="shared" si="1"/>
        <v>0</v>
      </c>
      <c r="G45" s="218"/>
      <c r="H45" s="31">
        <f t="shared" si="2"/>
        <v>0</v>
      </c>
      <c r="I45" s="218"/>
      <c r="J45" s="31">
        <f t="shared" si="3"/>
        <v>0</v>
      </c>
      <c r="K45" s="218"/>
      <c r="L45" s="31">
        <f t="shared" si="4"/>
        <v>0</v>
      </c>
      <c r="M45" s="34">
        <f t="shared" si="5"/>
        <v>0</v>
      </c>
      <c r="N45" s="31">
        <f t="shared" si="6"/>
        <v>0</v>
      </c>
    </row>
    <row r="46" spans="1:14" x14ac:dyDescent="0.35">
      <c r="A46" s="84" t="str">
        <f>+'Individual Order Form'!H23</f>
        <v>Starbucks</v>
      </c>
      <c r="B46" s="85">
        <f>+'Individual Order Form'!I23</f>
        <v>25</v>
      </c>
      <c r="C46" s="218"/>
      <c r="D46" s="31">
        <f t="shared" si="0"/>
        <v>0</v>
      </c>
      <c r="E46" s="218"/>
      <c r="F46" s="31">
        <f t="shared" si="1"/>
        <v>0</v>
      </c>
      <c r="G46" s="218"/>
      <c r="H46" s="31">
        <f t="shared" si="2"/>
        <v>0</v>
      </c>
      <c r="I46" s="218"/>
      <c r="J46" s="31">
        <f t="shared" si="3"/>
        <v>0</v>
      </c>
      <c r="K46" s="218"/>
      <c r="L46" s="31">
        <f t="shared" si="4"/>
        <v>0</v>
      </c>
      <c r="M46" s="34">
        <f t="shared" si="5"/>
        <v>0</v>
      </c>
      <c r="N46" s="31">
        <f t="shared" si="6"/>
        <v>0</v>
      </c>
    </row>
    <row r="47" spans="1:14" x14ac:dyDescent="0.35">
      <c r="A47" s="84" t="str">
        <f>+'Individual Order Form'!H24</f>
        <v>Subway</v>
      </c>
      <c r="B47" s="85">
        <f>+'Individual Order Form'!I24</f>
        <v>10</v>
      </c>
      <c r="C47" s="218"/>
      <c r="D47" s="31">
        <f t="shared" si="0"/>
        <v>0</v>
      </c>
      <c r="E47" s="218"/>
      <c r="F47" s="31">
        <f t="shared" si="1"/>
        <v>0</v>
      </c>
      <c r="G47" s="218"/>
      <c r="H47" s="31">
        <f t="shared" si="2"/>
        <v>0</v>
      </c>
      <c r="I47" s="218"/>
      <c r="J47" s="31">
        <f t="shared" si="3"/>
        <v>0</v>
      </c>
      <c r="K47" s="218"/>
      <c r="L47" s="31">
        <f t="shared" si="4"/>
        <v>0</v>
      </c>
      <c r="M47" s="34">
        <f t="shared" si="5"/>
        <v>0</v>
      </c>
      <c r="N47" s="31">
        <f t="shared" si="6"/>
        <v>0</v>
      </c>
    </row>
    <row r="48" spans="1:14" x14ac:dyDescent="0.35">
      <c r="A48" s="84" t="str">
        <f>+'Individual Order Form'!H25</f>
        <v>Taco Bell</v>
      </c>
      <c r="B48" s="85">
        <f>+'Individual Order Form'!I25</f>
        <v>10</v>
      </c>
      <c r="C48" s="218"/>
      <c r="D48" s="31">
        <f t="shared" si="0"/>
        <v>0</v>
      </c>
      <c r="E48" s="218"/>
      <c r="F48" s="31">
        <f t="shared" si="1"/>
        <v>0</v>
      </c>
      <c r="G48" s="218"/>
      <c r="H48" s="31">
        <f t="shared" si="2"/>
        <v>0</v>
      </c>
      <c r="I48" s="218"/>
      <c r="J48" s="31">
        <f t="shared" si="3"/>
        <v>0</v>
      </c>
      <c r="K48" s="218"/>
      <c r="L48" s="31">
        <f t="shared" si="4"/>
        <v>0</v>
      </c>
      <c r="M48" s="34">
        <f t="shared" si="5"/>
        <v>0</v>
      </c>
      <c r="N48" s="31">
        <f t="shared" si="6"/>
        <v>0</v>
      </c>
    </row>
    <row r="49" spans="1:14" x14ac:dyDescent="0.35">
      <c r="A49" s="84" t="str">
        <f>+'Individual Order Form'!H26</f>
        <v>Target</v>
      </c>
      <c r="B49" s="85">
        <f>+'Individual Order Form'!I26</f>
        <v>25</v>
      </c>
      <c r="C49" s="218"/>
      <c r="D49" s="31">
        <f t="shared" si="0"/>
        <v>0</v>
      </c>
      <c r="E49" s="218"/>
      <c r="F49" s="31">
        <f t="shared" si="1"/>
        <v>0</v>
      </c>
      <c r="G49" s="218"/>
      <c r="H49" s="31">
        <f t="shared" si="2"/>
        <v>0</v>
      </c>
      <c r="I49" s="218"/>
      <c r="J49" s="31">
        <f t="shared" si="3"/>
        <v>0</v>
      </c>
      <c r="K49" s="218"/>
      <c r="L49" s="31">
        <f t="shared" si="4"/>
        <v>0</v>
      </c>
      <c r="M49" s="34">
        <f t="shared" si="5"/>
        <v>0</v>
      </c>
      <c r="N49" s="31">
        <f t="shared" si="6"/>
        <v>0</v>
      </c>
    </row>
    <row r="50" spans="1:14" x14ac:dyDescent="0.35">
      <c r="A50" s="84" t="str">
        <f>+'Individual Order Form'!H27</f>
        <v>Texas Roadhouse</v>
      </c>
      <c r="B50" s="85">
        <f>+'Individual Order Form'!I27</f>
        <v>25</v>
      </c>
      <c r="C50" s="218"/>
      <c r="D50" s="31">
        <f t="shared" si="0"/>
        <v>0</v>
      </c>
      <c r="E50" s="218"/>
      <c r="F50" s="31">
        <f t="shared" si="1"/>
        <v>0</v>
      </c>
      <c r="G50" s="218"/>
      <c r="H50" s="31">
        <f t="shared" si="2"/>
        <v>0</v>
      </c>
      <c r="I50" s="218"/>
      <c r="J50" s="31">
        <f t="shared" si="3"/>
        <v>0</v>
      </c>
      <c r="K50" s="218"/>
      <c r="L50" s="31">
        <f t="shared" si="4"/>
        <v>0</v>
      </c>
      <c r="M50" s="34">
        <f t="shared" ref="M50:M51" si="9">+C50+E50+G50+I50+K50</f>
        <v>0</v>
      </c>
      <c r="N50" s="31">
        <f t="shared" ref="N50:N51" si="10">+D50+F50+H50+J50+L50</f>
        <v>0</v>
      </c>
    </row>
    <row r="51" spans="1:14" ht="24" x14ac:dyDescent="0.35">
      <c r="A51" s="91" t="str">
        <f>+'Individual Order Form'!H28</f>
        <v>TJ Maxx/ Marshal's / Home Goods</v>
      </c>
      <c r="B51" s="87">
        <f>+'Individual Order Form'!I28</f>
        <v>25</v>
      </c>
      <c r="C51" s="219"/>
      <c r="D51" s="88">
        <f t="shared" si="0"/>
        <v>0</v>
      </c>
      <c r="E51" s="219"/>
      <c r="F51" s="88">
        <f t="shared" si="1"/>
        <v>0</v>
      </c>
      <c r="G51" s="219"/>
      <c r="H51" s="88">
        <f t="shared" si="2"/>
        <v>0</v>
      </c>
      <c r="I51" s="219"/>
      <c r="J51" s="88">
        <f t="shared" si="3"/>
        <v>0</v>
      </c>
      <c r="K51" s="219"/>
      <c r="L51" s="88">
        <f t="shared" si="4"/>
        <v>0</v>
      </c>
      <c r="M51" s="89">
        <f t="shared" si="9"/>
        <v>0</v>
      </c>
      <c r="N51" s="88">
        <f t="shared" si="10"/>
        <v>0</v>
      </c>
    </row>
    <row r="52" spans="1:14" x14ac:dyDescent="0.35">
      <c r="A52" s="84" t="str">
        <f>+'Individual Order Form'!H30</f>
        <v>Ulta</v>
      </c>
      <c r="B52" s="85">
        <f>+'Individual Order Form'!I30</f>
        <v>25</v>
      </c>
      <c r="C52" s="218"/>
      <c r="D52" s="31">
        <f t="shared" si="0"/>
        <v>0</v>
      </c>
      <c r="E52" s="218"/>
      <c r="F52" s="31">
        <f t="shared" si="1"/>
        <v>0</v>
      </c>
      <c r="G52" s="218"/>
      <c r="H52" s="31">
        <f t="shared" si="2"/>
        <v>0</v>
      </c>
      <c r="I52" s="218"/>
      <c r="J52" s="31">
        <f t="shared" si="3"/>
        <v>0</v>
      </c>
      <c r="K52" s="218"/>
      <c r="L52" s="31">
        <f t="shared" si="4"/>
        <v>0</v>
      </c>
      <c r="M52" s="34">
        <f t="shared" si="5"/>
        <v>0</v>
      </c>
      <c r="N52" s="31">
        <f t="shared" si="6"/>
        <v>0</v>
      </c>
    </row>
    <row r="53" spans="1:14" x14ac:dyDescent="0.35">
      <c r="A53" s="84" t="str">
        <f>+'Individual Order Form'!H31</f>
        <v>Walgreens</v>
      </c>
      <c r="B53" s="85">
        <f>+'Individual Order Form'!I31</f>
        <v>25</v>
      </c>
      <c r="C53" s="218"/>
      <c r="D53" s="31">
        <f t="shared" si="0"/>
        <v>0</v>
      </c>
      <c r="E53" s="218"/>
      <c r="F53" s="31">
        <f t="shared" si="1"/>
        <v>0</v>
      </c>
      <c r="G53" s="218"/>
      <c r="H53" s="31">
        <f t="shared" si="2"/>
        <v>0</v>
      </c>
      <c r="I53" s="218"/>
      <c r="J53" s="31">
        <f t="shared" si="3"/>
        <v>0</v>
      </c>
      <c r="K53" s="218"/>
      <c r="L53" s="31">
        <f t="shared" si="4"/>
        <v>0</v>
      </c>
      <c r="M53" s="34">
        <f t="shared" si="5"/>
        <v>0</v>
      </c>
      <c r="N53" s="31">
        <f t="shared" si="6"/>
        <v>0</v>
      </c>
    </row>
    <row r="54" spans="1:14" x14ac:dyDescent="0.35">
      <c r="A54" s="84" t="str">
        <f>+'Individual Order Form'!H33</f>
        <v>Walmart</v>
      </c>
      <c r="B54" s="85">
        <f>+'Individual Order Form'!I33</f>
        <v>25</v>
      </c>
      <c r="C54" s="218"/>
      <c r="D54" s="31">
        <f t="shared" si="0"/>
        <v>0</v>
      </c>
      <c r="E54" s="218"/>
      <c r="F54" s="31">
        <f t="shared" si="1"/>
        <v>0</v>
      </c>
      <c r="G54" s="218"/>
      <c r="H54" s="31">
        <f t="shared" si="2"/>
        <v>0</v>
      </c>
      <c r="I54" s="218"/>
      <c r="J54" s="31">
        <f t="shared" si="3"/>
        <v>0</v>
      </c>
      <c r="K54" s="218"/>
      <c r="L54" s="31">
        <f t="shared" si="4"/>
        <v>0</v>
      </c>
      <c r="M54" s="34">
        <f t="shared" si="5"/>
        <v>0</v>
      </c>
      <c r="N54" s="31">
        <f t="shared" si="6"/>
        <v>0</v>
      </c>
    </row>
    <row r="55" spans="1:14" x14ac:dyDescent="0.35">
      <c r="A55" s="84" t="str">
        <f>+'Individual Order Form'!H34</f>
        <v>Walmart</v>
      </c>
      <c r="B55" s="85">
        <f>+'Individual Order Form'!I34</f>
        <v>100</v>
      </c>
      <c r="C55" s="218"/>
      <c r="D55" s="31">
        <f t="shared" si="0"/>
        <v>0</v>
      </c>
      <c r="E55" s="218"/>
      <c r="F55" s="31">
        <f t="shared" si="1"/>
        <v>0</v>
      </c>
      <c r="G55" s="218"/>
      <c r="H55" s="31">
        <f t="shared" si="2"/>
        <v>0</v>
      </c>
      <c r="I55" s="218"/>
      <c r="J55" s="31">
        <f t="shared" si="3"/>
        <v>0</v>
      </c>
      <c r="K55" s="218"/>
      <c r="L55" s="31">
        <f t="shared" si="4"/>
        <v>0</v>
      </c>
      <c r="M55" s="34">
        <f t="shared" si="5"/>
        <v>0</v>
      </c>
      <c r="N55" s="31">
        <f t="shared" si="6"/>
        <v>0</v>
      </c>
    </row>
    <row r="56" spans="1:14" ht="15" thickBot="1" x14ac:dyDescent="0.4">
      <c r="A56" s="113" t="s">
        <v>105</v>
      </c>
      <c r="B56" s="114"/>
      <c r="C56" s="35">
        <f>+SUM(C5:C55)</f>
        <v>0</v>
      </c>
      <c r="D56" s="36">
        <f>SUM(D5:D55)</f>
        <v>0</v>
      </c>
      <c r="E56" s="35">
        <f>+SUM(E5:E55)</f>
        <v>0</v>
      </c>
      <c r="F56" s="36">
        <f>SUM(F5:F55)</f>
        <v>0</v>
      </c>
      <c r="G56" s="35">
        <f>+SUM(G5:G55)</f>
        <v>0</v>
      </c>
      <c r="H56" s="36">
        <f>SUM(H5:H55)</f>
        <v>0</v>
      </c>
      <c r="I56" s="35">
        <f>+SUM(I5:I55)</f>
        <v>0</v>
      </c>
      <c r="J56" s="36">
        <f>SUM(J5:J55)</f>
        <v>0</v>
      </c>
      <c r="K56" s="35">
        <f>+SUM(K5:K55)</f>
        <v>0</v>
      </c>
      <c r="L56" s="36">
        <f>SUM(L5:L55)</f>
        <v>0</v>
      </c>
      <c r="M56" s="35">
        <f>+SUM(M5:M55)</f>
        <v>0</v>
      </c>
      <c r="N56" s="36">
        <f>SUM(N5:N55)</f>
        <v>0</v>
      </c>
    </row>
    <row r="57" spans="1:14" ht="4.5" customHeight="1" x14ac:dyDescent="0.35">
      <c r="A57" s="55"/>
      <c r="B57" s="55"/>
      <c r="C57" s="52"/>
      <c r="D57" s="53"/>
      <c r="E57" s="52"/>
      <c r="F57" s="53"/>
      <c r="G57" s="52"/>
      <c r="H57" s="53"/>
      <c r="I57" s="52"/>
      <c r="J57" s="53"/>
      <c r="K57" s="52"/>
      <c r="L57" s="53"/>
      <c r="M57" s="52"/>
      <c r="N57" s="53"/>
    </row>
    <row r="58" spans="1:14" ht="16" thickBot="1" x14ac:dyDescent="0.4">
      <c r="A58" s="86" t="s">
        <v>156</v>
      </c>
      <c r="B58" s="86"/>
      <c r="C58" s="86"/>
      <c r="D58" s="86"/>
      <c r="E58" s="86"/>
      <c r="F58" s="86"/>
      <c r="G58" s="86"/>
      <c r="H58" s="56"/>
      <c r="I58" s="57"/>
      <c r="J58" s="56"/>
      <c r="K58" s="57"/>
      <c r="L58" s="56"/>
      <c r="M58" s="58"/>
      <c r="N58" s="56"/>
    </row>
    <row r="59" spans="1:14" x14ac:dyDescent="0.35">
      <c r="A59" s="220"/>
      <c r="B59" s="221"/>
      <c r="C59" s="222"/>
      <c r="D59" s="59">
        <f t="shared" si="0"/>
        <v>0</v>
      </c>
      <c r="E59" s="222"/>
      <c r="F59" s="59">
        <f t="shared" si="1"/>
        <v>0</v>
      </c>
      <c r="G59" s="222"/>
      <c r="H59" s="59">
        <f t="shared" si="2"/>
        <v>0</v>
      </c>
      <c r="I59" s="222"/>
      <c r="J59" s="59">
        <f t="shared" si="3"/>
        <v>0</v>
      </c>
      <c r="K59" s="222"/>
      <c r="L59" s="59">
        <f t="shared" si="4"/>
        <v>0</v>
      </c>
      <c r="M59" s="60">
        <f t="shared" si="5"/>
        <v>0</v>
      </c>
      <c r="N59" s="59">
        <f t="shared" si="6"/>
        <v>0</v>
      </c>
    </row>
    <row r="60" spans="1:14" x14ac:dyDescent="0.35">
      <c r="A60" s="223"/>
      <c r="B60" s="224"/>
      <c r="C60" s="218"/>
      <c r="D60" s="31">
        <f t="shared" si="0"/>
        <v>0</v>
      </c>
      <c r="E60" s="218"/>
      <c r="F60" s="31">
        <f t="shared" si="1"/>
        <v>0</v>
      </c>
      <c r="G60" s="218"/>
      <c r="H60" s="31">
        <f t="shared" si="2"/>
        <v>0</v>
      </c>
      <c r="I60" s="218"/>
      <c r="J60" s="31">
        <f t="shared" si="3"/>
        <v>0</v>
      </c>
      <c r="K60" s="218"/>
      <c r="L60" s="31">
        <f t="shared" si="4"/>
        <v>0</v>
      </c>
      <c r="M60" s="34">
        <f t="shared" si="5"/>
        <v>0</v>
      </c>
      <c r="N60" s="31">
        <f t="shared" si="6"/>
        <v>0</v>
      </c>
    </row>
    <row r="61" spans="1:14" x14ac:dyDescent="0.35">
      <c r="A61" s="223"/>
      <c r="B61" s="224"/>
      <c r="C61" s="218"/>
      <c r="D61" s="31">
        <f t="shared" si="0"/>
        <v>0</v>
      </c>
      <c r="E61" s="218"/>
      <c r="F61" s="31">
        <f t="shared" si="1"/>
        <v>0</v>
      </c>
      <c r="G61" s="218"/>
      <c r="H61" s="31">
        <f t="shared" si="2"/>
        <v>0</v>
      </c>
      <c r="I61" s="218"/>
      <c r="J61" s="31">
        <f t="shared" si="3"/>
        <v>0</v>
      </c>
      <c r="K61" s="218"/>
      <c r="L61" s="31">
        <f t="shared" si="4"/>
        <v>0</v>
      </c>
      <c r="M61" s="34">
        <f t="shared" si="5"/>
        <v>0</v>
      </c>
      <c r="N61" s="31">
        <f t="shared" si="6"/>
        <v>0</v>
      </c>
    </row>
    <row r="62" spans="1:14" x14ac:dyDescent="0.35">
      <c r="A62" s="223"/>
      <c r="B62" s="224"/>
      <c r="C62" s="218"/>
      <c r="D62" s="31">
        <f t="shared" si="0"/>
        <v>0</v>
      </c>
      <c r="E62" s="218"/>
      <c r="F62" s="31">
        <f t="shared" si="1"/>
        <v>0</v>
      </c>
      <c r="G62" s="218"/>
      <c r="H62" s="31">
        <f t="shared" si="2"/>
        <v>0</v>
      </c>
      <c r="I62" s="218"/>
      <c r="J62" s="31">
        <f t="shared" si="3"/>
        <v>0</v>
      </c>
      <c r="K62" s="218"/>
      <c r="L62" s="31">
        <f t="shared" si="4"/>
        <v>0</v>
      </c>
      <c r="M62" s="34">
        <f t="shared" si="5"/>
        <v>0</v>
      </c>
      <c r="N62" s="31">
        <f t="shared" si="6"/>
        <v>0</v>
      </c>
    </row>
    <row r="63" spans="1:14" x14ac:dyDescent="0.35">
      <c r="A63" s="223"/>
      <c r="B63" s="224"/>
      <c r="C63" s="218"/>
      <c r="D63" s="31">
        <f t="shared" si="0"/>
        <v>0</v>
      </c>
      <c r="E63" s="218"/>
      <c r="F63" s="31">
        <f t="shared" si="1"/>
        <v>0</v>
      </c>
      <c r="G63" s="218"/>
      <c r="H63" s="31">
        <f t="shared" si="2"/>
        <v>0</v>
      </c>
      <c r="I63" s="218"/>
      <c r="J63" s="31">
        <f t="shared" si="3"/>
        <v>0</v>
      </c>
      <c r="K63" s="218"/>
      <c r="L63" s="31">
        <f t="shared" si="4"/>
        <v>0</v>
      </c>
      <c r="M63" s="34">
        <f t="shared" si="5"/>
        <v>0</v>
      </c>
      <c r="N63" s="31">
        <f t="shared" si="6"/>
        <v>0</v>
      </c>
    </row>
    <row r="64" spans="1:14" ht="26.5" customHeight="1" thickBot="1" x14ac:dyDescent="0.4">
      <c r="A64" s="149" t="s">
        <v>109</v>
      </c>
      <c r="B64" s="150"/>
      <c r="C64" s="35">
        <f>SUM(C59:C63)+C102</f>
        <v>0</v>
      </c>
      <c r="D64" s="36">
        <f>SUM(D59:D63)+D102</f>
        <v>0</v>
      </c>
      <c r="E64" s="35">
        <f>SUM(E59:E63)+E102</f>
        <v>0</v>
      </c>
      <c r="F64" s="36">
        <f>SUM(F59:F63)+F102</f>
        <v>0</v>
      </c>
      <c r="G64" s="35">
        <f>SUM(G59:G63)+G102</f>
        <v>0</v>
      </c>
      <c r="H64" s="36">
        <f>SUM(H59:H63)+H102</f>
        <v>0</v>
      </c>
      <c r="I64" s="35">
        <f>SUM(I59:I63)+I102</f>
        <v>0</v>
      </c>
      <c r="J64" s="36">
        <f>SUM(J59:J63)+J102</f>
        <v>0</v>
      </c>
      <c r="K64" s="35">
        <f>SUM(K59:K63)+K102</f>
        <v>0</v>
      </c>
      <c r="L64" s="36">
        <f>SUM(L59:L63)+L102</f>
        <v>0</v>
      </c>
      <c r="M64" s="35">
        <f>SUM(M59:M63)+M102</f>
        <v>0</v>
      </c>
      <c r="N64" s="36">
        <f>SUM(N59:N63)+N102</f>
        <v>0</v>
      </c>
    </row>
    <row r="65" spans="1:14" s="54" customFormat="1" ht="6.5" customHeight="1" thickBot="1" x14ac:dyDescent="0.4">
      <c r="A65" s="51"/>
      <c r="B65" s="51"/>
      <c r="C65" s="52"/>
      <c r="D65" s="53"/>
      <c r="E65" s="52"/>
      <c r="F65" s="53"/>
      <c r="G65" s="52"/>
      <c r="H65" s="53"/>
      <c r="I65" s="52"/>
      <c r="J65" s="53"/>
      <c r="K65" s="52"/>
      <c r="L65" s="53"/>
      <c r="M65" s="52"/>
      <c r="N65" s="53"/>
    </row>
    <row r="66" spans="1:14" ht="16" thickBot="1" x14ac:dyDescent="0.4">
      <c r="A66" s="155" t="s">
        <v>82</v>
      </c>
      <c r="B66" s="156"/>
      <c r="C66" s="38">
        <f>+C56+C64</f>
        <v>0</v>
      </c>
      <c r="D66" s="39">
        <f>+D56+D64</f>
        <v>0</v>
      </c>
      <c r="E66" s="38">
        <f>+E56+E64</f>
        <v>0</v>
      </c>
      <c r="F66" s="39">
        <f>+F56+F64</f>
        <v>0</v>
      </c>
      <c r="G66" s="38">
        <f>+G56+G64</f>
        <v>0</v>
      </c>
      <c r="H66" s="39">
        <f>+H56+H64</f>
        <v>0</v>
      </c>
      <c r="I66" s="38">
        <f>+I56+I64</f>
        <v>0</v>
      </c>
      <c r="J66" s="39">
        <f>+J56+J64</f>
        <v>0</v>
      </c>
      <c r="K66" s="38">
        <f>+K56+K64</f>
        <v>0</v>
      </c>
      <c r="L66" s="39">
        <f>+L56+L64</f>
        <v>0</v>
      </c>
      <c r="M66" s="38">
        <f>+M56+M64</f>
        <v>0</v>
      </c>
      <c r="N66" s="39">
        <f>+N56+N64</f>
        <v>0</v>
      </c>
    </row>
    <row r="67" spans="1:14" ht="6.5" customHeight="1" thickBot="1" x14ac:dyDescent="0.4">
      <c r="A67" s="68"/>
      <c r="B67" s="68"/>
      <c r="C67" s="69"/>
      <c r="D67" s="70"/>
      <c r="E67" s="69"/>
      <c r="F67" s="70"/>
      <c r="G67" s="69"/>
      <c r="H67" s="70"/>
      <c r="I67" s="69"/>
      <c r="J67" s="70"/>
      <c r="K67" s="69"/>
      <c r="L67" s="70"/>
      <c r="M67" s="71"/>
      <c r="N67" s="70"/>
    </row>
    <row r="68" spans="1:14" ht="19" thickBot="1" x14ac:dyDescent="0.5">
      <c r="A68" s="83" t="s">
        <v>94</v>
      </c>
      <c r="B68" s="72"/>
      <c r="C68" s="73"/>
      <c r="D68" s="125" t="str">
        <f>+C3</f>
        <v xml:space="preserve">Date:    </v>
      </c>
      <c r="E68" s="126"/>
      <c r="F68" s="125" t="str">
        <f>+E3</f>
        <v xml:space="preserve">Date:    </v>
      </c>
      <c r="G68" s="126"/>
      <c r="H68" s="125" t="str">
        <f>+G3</f>
        <v xml:space="preserve">Date:    </v>
      </c>
      <c r="I68" s="126"/>
      <c r="J68" s="125" t="str">
        <f>+I3</f>
        <v xml:space="preserve">Date:    </v>
      </c>
      <c r="K68" s="126"/>
      <c r="L68" s="125" t="str">
        <f>+K3</f>
        <v xml:space="preserve">Date:    </v>
      </c>
      <c r="M68" s="126"/>
      <c r="N68" s="77" t="s">
        <v>95</v>
      </c>
    </row>
    <row r="69" spans="1:14" x14ac:dyDescent="0.35">
      <c r="A69" s="151" t="s">
        <v>84</v>
      </c>
      <c r="B69" s="152"/>
      <c r="C69" s="152"/>
      <c r="D69" s="225">
        <v>0</v>
      </c>
      <c r="E69" s="226"/>
      <c r="F69" s="225">
        <v>0</v>
      </c>
      <c r="G69" s="226"/>
      <c r="H69" s="225">
        <v>0</v>
      </c>
      <c r="I69" s="226"/>
      <c r="J69" s="225">
        <v>0</v>
      </c>
      <c r="K69" s="226"/>
      <c r="L69" s="225">
        <v>0</v>
      </c>
      <c r="M69" s="226"/>
      <c r="N69" s="78">
        <f t="shared" si="6"/>
        <v>0</v>
      </c>
    </row>
    <row r="70" spans="1:14" x14ac:dyDescent="0.35">
      <c r="A70" s="74" t="s">
        <v>92</v>
      </c>
      <c r="B70" s="75"/>
      <c r="C70" s="76"/>
      <c r="D70" s="127">
        <f>+C117-D117</f>
        <v>0</v>
      </c>
      <c r="E70" s="128"/>
      <c r="F70" s="127">
        <f>+E117-F117</f>
        <v>0</v>
      </c>
      <c r="G70" s="128"/>
      <c r="H70" s="127">
        <f>+G117-H117</f>
        <v>0</v>
      </c>
      <c r="I70" s="128"/>
      <c r="J70" s="127">
        <f>+I117-J117</f>
        <v>0</v>
      </c>
      <c r="K70" s="128"/>
      <c r="L70" s="127">
        <f>+K117-L117</f>
        <v>0</v>
      </c>
      <c r="M70" s="128"/>
      <c r="N70" s="79">
        <f t="shared" si="6"/>
        <v>0</v>
      </c>
    </row>
    <row r="71" spans="1:14" x14ac:dyDescent="0.35">
      <c r="A71" s="129" t="s">
        <v>93</v>
      </c>
      <c r="B71" s="130"/>
      <c r="C71" s="130"/>
      <c r="D71" s="131" t="str">
        <f>IF(+D66-D69-D70=0,"TIES","$"&amp;D66-D69-D70&amp;" ERROR")</f>
        <v>TIES</v>
      </c>
      <c r="E71" s="132"/>
      <c r="F71" s="131" t="str">
        <f>IF(+F66-F69-F70=0,"TIES","$"&amp;F66-F69-F70&amp;" ERROR")</f>
        <v>TIES</v>
      </c>
      <c r="G71" s="132"/>
      <c r="H71" s="131" t="str">
        <f>IF(+H66-H69-H70=0,"TIES","$"&amp;H66-H69-H70&amp;" ERROR")</f>
        <v>TIES</v>
      </c>
      <c r="I71" s="132"/>
      <c r="J71" s="131" t="str">
        <f>IF(+J66-J69-J70=0,"TIES","$"&amp;J66-J69-J70&amp;" ERROR")</f>
        <v>TIES</v>
      </c>
      <c r="K71" s="132"/>
      <c r="L71" s="131" t="str">
        <f>IF(+L66-L69-L70=0,"TIES","$"&amp;L66-L69-L70&amp;" ERROR")</f>
        <v>TIES</v>
      </c>
      <c r="M71" s="132"/>
      <c r="N71" s="67"/>
    </row>
    <row r="72" spans="1:14" x14ac:dyDescent="0.35">
      <c r="A72" s="12"/>
      <c r="B72" s="33"/>
      <c r="C72" s="33"/>
      <c r="D72" s="33"/>
      <c r="E72" s="33"/>
      <c r="F72" s="33"/>
      <c r="G72" s="33"/>
      <c r="H72" s="33"/>
      <c r="I72" s="33"/>
      <c r="J72" s="13"/>
      <c r="K72" s="13"/>
      <c r="L72" s="13"/>
      <c r="M72" s="13"/>
      <c r="N72" s="13"/>
    </row>
    <row r="73" spans="1:14" ht="14.5" customHeight="1" x14ac:dyDescent="0.35">
      <c r="A73" s="229" t="s">
        <v>143</v>
      </c>
      <c r="B73" s="229"/>
      <c r="C73" s="229"/>
      <c r="D73" s="229"/>
      <c r="E73" s="229"/>
      <c r="F73" s="229"/>
      <c r="G73" s="229"/>
      <c r="H73" s="230" t="str">
        <f>+H1</f>
        <v>Enter Month, Year here</v>
      </c>
      <c r="I73" s="230"/>
      <c r="J73" s="230"/>
      <c r="K73" s="230"/>
      <c r="L73" s="230"/>
      <c r="M73" s="231"/>
      <c r="N73" s="231"/>
    </row>
    <row r="74" spans="1:14" ht="14.5" customHeight="1" x14ac:dyDescent="0.35">
      <c r="A74" s="229"/>
      <c r="B74" s="229"/>
      <c r="C74" s="229"/>
      <c r="D74" s="229"/>
      <c r="E74" s="229"/>
      <c r="F74" s="229"/>
      <c r="G74" s="229"/>
      <c r="H74" s="230"/>
      <c r="I74" s="230"/>
      <c r="J74" s="230"/>
      <c r="K74" s="230"/>
      <c r="L74" s="230"/>
      <c r="M74" s="231"/>
      <c r="N74" s="231"/>
    </row>
    <row r="75" spans="1:14" ht="21" x14ac:dyDescent="0.35">
      <c r="A75" s="82"/>
      <c r="B75" s="82"/>
      <c r="C75" s="82"/>
      <c r="D75" s="82"/>
      <c r="E75" s="82"/>
      <c r="F75" s="82"/>
      <c r="G75" s="82"/>
      <c r="H75" s="82"/>
      <c r="I75" s="82"/>
      <c r="J75" s="82"/>
      <c r="K75" s="82"/>
      <c r="L75" s="82"/>
      <c r="M75" s="82"/>
      <c r="N75" s="82"/>
    </row>
    <row r="76" spans="1:14" ht="16" thickBot="1" x14ac:dyDescent="0.4">
      <c r="A76" s="86" t="s">
        <v>108</v>
      </c>
      <c r="B76" s="81"/>
      <c r="C76" s="81"/>
      <c r="D76" s="81"/>
      <c r="E76" s="81"/>
      <c r="F76" s="81"/>
      <c r="G76" s="81"/>
      <c r="H76" s="81"/>
      <c r="I76" s="81"/>
      <c r="J76" s="80"/>
      <c r="K76" s="80"/>
      <c r="L76" s="80"/>
      <c r="M76" s="80"/>
      <c r="N76" s="80"/>
    </row>
    <row r="77" spans="1:14" ht="14.5" customHeight="1" x14ac:dyDescent="0.35">
      <c r="A77" s="153" t="s">
        <v>0</v>
      </c>
      <c r="B77" s="117" t="s">
        <v>1</v>
      </c>
      <c r="C77" s="119" t="str">
        <f>+C$3</f>
        <v xml:space="preserve">Date:    </v>
      </c>
      <c r="D77" s="143"/>
      <c r="E77" s="119" t="str">
        <f>+E$3</f>
        <v xml:space="preserve">Date:    </v>
      </c>
      <c r="F77" s="143"/>
      <c r="G77" s="119" t="str">
        <f>+G$3</f>
        <v xml:space="preserve">Date:    </v>
      </c>
      <c r="H77" s="143"/>
      <c r="I77" s="119" t="str">
        <f>+I$3</f>
        <v xml:space="preserve">Date:    </v>
      </c>
      <c r="J77" s="143"/>
      <c r="K77" s="119" t="str">
        <f>+K$3</f>
        <v xml:space="preserve">Date:    </v>
      </c>
      <c r="L77" s="143"/>
      <c r="M77" s="119" t="s">
        <v>81</v>
      </c>
      <c r="N77" s="120"/>
    </row>
    <row r="78" spans="1:14" x14ac:dyDescent="0.35">
      <c r="A78" s="154"/>
      <c r="B78" s="118"/>
      <c r="C78" s="61" t="s">
        <v>79</v>
      </c>
      <c r="D78" s="62" t="s">
        <v>80</v>
      </c>
      <c r="E78" s="61" t="s">
        <v>79</v>
      </c>
      <c r="F78" s="62" t="s">
        <v>80</v>
      </c>
      <c r="G78" s="61" t="s">
        <v>79</v>
      </c>
      <c r="H78" s="62" t="s">
        <v>80</v>
      </c>
      <c r="I78" s="61" t="s">
        <v>79</v>
      </c>
      <c r="J78" s="62" t="s">
        <v>80</v>
      </c>
      <c r="K78" s="61" t="s">
        <v>79</v>
      </c>
      <c r="L78" s="62" t="s">
        <v>80</v>
      </c>
      <c r="M78" s="61" t="s">
        <v>79</v>
      </c>
      <c r="N78" s="62" t="s">
        <v>80</v>
      </c>
    </row>
    <row r="79" spans="1:14" x14ac:dyDescent="0.35">
      <c r="A79" s="232"/>
      <c r="B79" s="233"/>
      <c r="C79" s="234"/>
      <c r="D79" s="32">
        <f t="shared" ref="D79:D101" si="11">IF(C79="",0,+$B79*C79)</f>
        <v>0</v>
      </c>
      <c r="E79" s="234"/>
      <c r="F79" s="32">
        <f t="shared" ref="F79:F101" si="12">IF(E79="",0,+$B79*E79)</f>
        <v>0</v>
      </c>
      <c r="G79" s="234"/>
      <c r="H79" s="32">
        <f t="shared" ref="H79:H101" si="13">IF(G79="",0,+$B79*G79)</f>
        <v>0</v>
      </c>
      <c r="I79" s="234"/>
      <c r="J79" s="32">
        <f t="shared" ref="J79:J101" si="14">IF(I79="",0,+$B79*I79)</f>
        <v>0</v>
      </c>
      <c r="K79" s="234"/>
      <c r="L79" s="32">
        <f t="shared" ref="L79:L101" si="15">IF(K79="",0,+$B79*K79)</f>
        <v>0</v>
      </c>
      <c r="M79" s="37">
        <f t="shared" ref="M79:M101" si="16">+C79+E79+G79+I79+K79</f>
        <v>0</v>
      </c>
      <c r="N79" s="32">
        <f t="shared" ref="N79:N101" si="17">+D79+F79+H79+J79+L79</f>
        <v>0</v>
      </c>
    </row>
    <row r="80" spans="1:14" x14ac:dyDescent="0.35">
      <c r="A80" s="232"/>
      <c r="B80" s="233"/>
      <c r="C80" s="234"/>
      <c r="D80" s="32">
        <f t="shared" si="11"/>
        <v>0</v>
      </c>
      <c r="E80" s="234"/>
      <c r="F80" s="32">
        <f t="shared" si="12"/>
        <v>0</v>
      </c>
      <c r="G80" s="234"/>
      <c r="H80" s="32">
        <f t="shared" si="13"/>
        <v>0</v>
      </c>
      <c r="I80" s="234"/>
      <c r="J80" s="32">
        <f t="shared" si="14"/>
        <v>0</v>
      </c>
      <c r="K80" s="234"/>
      <c r="L80" s="32">
        <f t="shared" si="15"/>
        <v>0</v>
      </c>
      <c r="M80" s="37">
        <f t="shared" ref="M80:M97" si="18">+C80+E80+G80+I80+K80</f>
        <v>0</v>
      </c>
      <c r="N80" s="32">
        <f t="shared" ref="N80:N97" si="19">+D80+F80+H80+J80+L80</f>
        <v>0</v>
      </c>
    </row>
    <row r="81" spans="1:14" x14ac:dyDescent="0.35">
      <c r="A81" s="232"/>
      <c r="B81" s="233"/>
      <c r="C81" s="234"/>
      <c r="D81" s="32">
        <f t="shared" si="11"/>
        <v>0</v>
      </c>
      <c r="E81" s="234"/>
      <c r="F81" s="32">
        <f t="shared" si="12"/>
        <v>0</v>
      </c>
      <c r="G81" s="234"/>
      <c r="H81" s="32">
        <f t="shared" si="13"/>
        <v>0</v>
      </c>
      <c r="I81" s="234"/>
      <c r="J81" s="32">
        <f t="shared" si="14"/>
        <v>0</v>
      </c>
      <c r="K81" s="234"/>
      <c r="L81" s="32">
        <f t="shared" si="15"/>
        <v>0</v>
      </c>
      <c r="M81" s="37">
        <f t="shared" si="18"/>
        <v>0</v>
      </c>
      <c r="N81" s="32">
        <f t="shared" si="19"/>
        <v>0</v>
      </c>
    </row>
    <row r="82" spans="1:14" x14ac:dyDescent="0.35">
      <c r="A82" s="232"/>
      <c r="B82" s="233"/>
      <c r="C82" s="234"/>
      <c r="D82" s="32">
        <f t="shared" si="11"/>
        <v>0</v>
      </c>
      <c r="E82" s="234"/>
      <c r="F82" s="32">
        <f t="shared" si="12"/>
        <v>0</v>
      </c>
      <c r="G82" s="234"/>
      <c r="H82" s="32">
        <f t="shared" si="13"/>
        <v>0</v>
      </c>
      <c r="I82" s="234"/>
      <c r="J82" s="32">
        <f t="shared" si="14"/>
        <v>0</v>
      </c>
      <c r="K82" s="234"/>
      <c r="L82" s="32">
        <f t="shared" si="15"/>
        <v>0</v>
      </c>
      <c r="M82" s="37">
        <f t="shared" si="18"/>
        <v>0</v>
      </c>
      <c r="N82" s="32">
        <f t="shared" si="19"/>
        <v>0</v>
      </c>
    </row>
    <row r="83" spans="1:14" x14ac:dyDescent="0.35">
      <c r="A83" s="232"/>
      <c r="B83" s="233"/>
      <c r="C83" s="234"/>
      <c r="D83" s="32">
        <f t="shared" si="11"/>
        <v>0</v>
      </c>
      <c r="E83" s="234"/>
      <c r="F83" s="32">
        <f t="shared" si="12"/>
        <v>0</v>
      </c>
      <c r="G83" s="234"/>
      <c r="H83" s="32">
        <f t="shared" si="13"/>
        <v>0</v>
      </c>
      <c r="I83" s="234"/>
      <c r="J83" s="32">
        <f t="shared" si="14"/>
        <v>0</v>
      </c>
      <c r="K83" s="234"/>
      <c r="L83" s="32">
        <f t="shared" si="15"/>
        <v>0</v>
      </c>
      <c r="M83" s="37">
        <f t="shared" si="18"/>
        <v>0</v>
      </c>
      <c r="N83" s="32">
        <f t="shared" si="19"/>
        <v>0</v>
      </c>
    </row>
    <row r="84" spans="1:14" x14ac:dyDescent="0.35">
      <c r="A84" s="232"/>
      <c r="B84" s="233"/>
      <c r="C84" s="234"/>
      <c r="D84" s="32">
        <f t="shared" si="11"/>
        <v>0</v>
      </c>
      <c r="E84" s="234"/>
      <c r="F84" s="32">
        <f t="shared" si="12"/>
        <v>0</v>
      </c>
      <c r="G84" s="234"/>
      <c r="H84" s="32">
        <f t="shared" si="13"/>
        <v>0</v>
      </c>
      <c r="I84" s="234"/>
      <c r="J84" s="32">
        <f t="shared" si="14"/>
        <v>0</v>
      </c>
      <c r="K84" s="234"/>
      <c r="L84" s="32">
        <f t="shared" si="15"/>
        <v>0</v>
      </c>
      <c r="M84" s="37">
        <f t="shared" si="18"/>
        <v>0</v>
      </c>
      <c r="N84" s="32">
        <f t="shared" si="19"/>
        <v>0</v>
      </c>
    </row>
    <row r="85" spans="1:14" x14ac:dyDescent="0.35">
      <c r="A85" s="232"/>
      <c r="B85" s="233"/>
      <c r="C85" s="234"/>
      <c r="D85" s="32">
        <f t="shared" si="11"/>
        <v>0</v>
      </c>
      <c r="E85" s="234"/>
      <c r="F85" s="32">
        <f t="shared" si="12"/>
        <v>0</v>
      </c>
      <c r="G85" s="234"/>
      <c r="H85" s="32">
        <f t="shared" si="13"/>
        <v>0</v>
      </c>
      <c r="I85" s="234"/>
      <c r="J85" s="32">
        <f t="shared" si="14"/>
        <v>0</v>
      </c>
      <c r="K85" s="234"/>
      <c r="L85" s="32">
        <f t="shared" si="15"/>
        <v>0</v>
      </c>
      <c r="M85" s="37">
        <f t="shared" si="18"/>
        <v>0</v>
      </c>
      <c r="N85" s="32">
        <f t="shared" si="19"/>
        <v>0</v>
      </c>
    </row>
    <row r="86" spans="1:14" x14ac:dyDescent="0.35">
      <c r="A86" s="232"/>
      <c r="B86" s="233"/>
      <c r="C86" s="234"/>
      <c r="D86" s="32">
        <f t="shared" si="11"/>
        <v>0</v>
      </c>
      <c r="E86" s="234"/>
      <c r="F86" s="32">
        <f t="shared" si="12"/>
        <v>0</v>
      </c>
      <c r="G86" s="234"/>
      <c r="H86" s="32">
        <f t="shared" si="13"/>
        <v>0</v>
      </c>
      <c r="I86" s="234"/>
      <c r="J86" s="32">
        <f t="shared" si="14"/>
        <v>0</v>
      </c>
      <c r="K86" s="234"/>
      <c r="L86" s="32">
        <f t="shared" si="15"/>
        <v>0</v>
      </c>
      <c r="M86" s="37">
        <f t="shared" si="18"/>
        <v>0</v>
      </c>
      <c r="N86" s="32">
        <f t="shared" si="19"/>
        <v>0</v>
      </c>
    </row>
    <row r="87" spans="1:14" x14ac:dyDescent="0.35">
      <c r="A87" s="232"/>
      <c r="B87" s="233"/>
      <c r="C87" s="234"/>
      <c r="D87" s="32">
        <f t="shared" si="11"/>
        <v>0</v>
      </c>
      <c r="E87" s="234"/>
      <c r="F87" s="32">
        <f t="shared" si="12"/>
        <v>0</v>
      </c>
      <c r="G87" s="234"/>
      <c r="H87" s="32">
        <f t="shared" si="13"/>
        <v>0</v>
      </c>
      <c r="I87" s="234"/>
      <c r="J87" s="32">
        <f t="shared" si="14"/>
        <v>0</v>
      </c>
      <c r="K87" s="234"/>
      <c r="L87" s="32">
        <f t="shared" si="15"/>
        <v>0</v>
      </c>
      <c r="M87" s="37">
        <f t="shared" si="18"/>
        <v>0</v>
      </c>
      <c r="N87" s="32">
        <f t="shared" si="19"/>
        <v>0</v>
      </c>
    </row>
    <row r="88" spans="1:14" x14ac:dyDescent="0.35">
      <c r="A88" s="232"/>
      <c r="B88" s="233"/>
      <c r="C88" s="234"/>
      <c r="D88" s="32">
        <f t="shared" si="11"/>
        <v>0</v>
      </c>
      <c r="E88" s="234"/>
      <c r="F88" s="32">
        <f t="shared" si="12"/>
        <v>0</v>
      </c>
      <c r="G88" s="234"/>
      <c r="H88" s="32">
        <f t="shared" si="13"/>
        <v>0</v>
      </c>
      <c r="I88" s="234"/>
      <c r="J88" s="32">
        <f t="shared" si="14"/>
        <v>0</v>
      </c>
      <c r="K88" s="234"/>
      <c r="L88" s="32">
        <f t="shared" si="15"/>
        <v>0</v>
      </c>
      <c r="M88" s="37">
        <f t="shared" si="18"/>
        <v>0</v>
      </c>
      <c r="N88" s="32">
        <f t="shared" si="19"/>
        <v>0</v>
      </c>
    </row>
    <row r="89" spans="1:14" x14ac:dyDescent="0.35">
      <c r="A89" s="232"/>
      <c r="B89" s="233"/>
      <c r="C89" s="234"/>
      <c r="D89" s="32">
        <f t="shared" si="11"/>
        <v>0</v>
      </c>
      <c r="E89" s="234"/>
      <c r="F89" s="32">
        <f t="shared" si="12"/>
        <v>0</v>
      </c>
      <c r="G89" s="234"/>
      <c r="H89" s="32">
        <f t="shared" si="13"/>
        <v>0</v>
      </c>
      <c r="I89" s="234"/>
      <c r="J89" s="32">
        <f t="shared" si="14"/>
        <v>0</v>
      </c>
      <c r="K89" s="234"/>
      <c r="L89" s="32">
        <f t="shared" si="15"/>
        <v>0</v>
      </c>
      <c r="M89" s="37">
        <f t="shared" si="18"/>
        <v>0</v>
      </c>
      <c r="N89" s="32">
        <f t="shared" si="19"/>
        <v>0</v>
      </c>
    </row>
    <row r="90" spans="1:14" x14ac:dyDescent="0.35">
      <c r="A90" s="232"/>
      <c r="B90" s="233"/>
      <c r="C90" s="234"/>
      <c r="D90" s="32">
        <f t="shared" si="11"/>
        <v>0</v>
      </c>
      <c r="E90" s="234"/>
      <c r="F90" s="32">
        <f t="shared" si="12"/>
        <v>0</v>
      </c>
      <c r="G90" s="234"/>
      <c r="H90" s="32">
        <f t="shared" si="13"/>
        <v>0</v>
      </c>
      <c r="I90" s="234"/>
      <c r="J90" s="32">
        <f t="shared" si="14"/>
        <v>0</v>
      </c>
      <c r="K90" s="234"/>
      <c r="L90" s="32">
        <f t="shared" si="15"/>
        <v>0</v>
      </c>
      <c r="M90" s="37">
        <f t="shared" si="18"/>
        <v>0</v>
      </c>
      <c r="N90" s="32">
        <f t="shared" si="19"/>
        <v>0</v>
      </c>
    </row>
    <row r="91" spans="1:14" x14ac:dyDescent="0.35">
      <c r="A91" s="232"/>
      <c r="B91" s="233"/>
      <c r="C91" s="234"/>
      <c r="D91" s="32">
        <f t="shared" si="11"/>
        <v>0</v>
      </c>
      <c r="E91" s="234"/>
      <c r="F91" s="32">
        <f t="shared" si="12"/>
        <v>0</v>
      </c>
      <c r="G91" s="234"/>
      <c r="H91" s="32">
        <f t="shared" si="13"/>
        <v>0</v>
      </c>
      <c r="I91" s="234"/>
      <c r="J91" s="32">
        <f t="shared" si="14"/>
        <v>0</v>
      </c>
      <c r="K91" s="234"/>
      <c r="L91" s="32">
        <f t="shared" si="15"/>
        <v>0</v>
      </c>
      <c r="M91" s="37">
        <f t="shared" si="18"/>
        <v>0</v>
      </c>
      <c r="N91" s="32">
        <f t="shared" si="19"/>
        <v>0</v>
      </c>
    </row>
    <row r="92" spans="1:14" x14ac:dyDescent="0.35">
      <c r="A92" s="232"/>
      <c r="B92" s="233"/>
      <c r="C92" s="234"/>
      <c r="D92" s="32">
        <f t="shared" si="11"/>
        <v>0</v>
      </c>
      <c r="E92" s="234"/>
      <c r="F92" s="32">
        <f t="shared" si="12"/>
        <v>0</v>
      </c>
      <c r="G92" s="234"/>
      <c r="H92" s="32">
        <f t="shared" si="13"/>
        <v>0</v>
      </c>
      <c r="I92" s="234"/>
      <c r="J92" s="32">
        <f t="shared" si="14"/>
        <v>0</v>
      </c>
      <c r="K92" s="234"/>
      <c r="L92" s="32">
        <f t="shared" si="15"/>
        <v>0</v>
      </c>
      <c r="M92" s="37">
        <f t="shared" si="18"/>
        <v>0</v>
      </c>
      <c r="N92" s="32">
        <f t="shared" si="19"/>
        <v>0</v>
      </c>
    </row>
    <row r="93" spans="1:14" x14ac:dyDescent="0.35">
      <c r="A93" s="232"/>
      <c r="B93" s="233"/>
      <c r="C93" s="234"/>
      <c r="D93" s="32">
        <f t="shared" si="11"/>
        <v>0</v>
      </c>
      <c r="E93" s="234"/>
      <c r="F93" s="32">
        <f t="shared" si="12"/>
        <v>0</v>
      </c>
      <c r="G93" s="234"/>
      <c r="H93" s="32">
        <f t="shared" si="13"/>
        <v>0</v>
      </c>
      <c r="I93" s="234"/>
      <c r="J93" s="32">
        <f t="shared" si="14"/>
        <v>0</v>
      </c>
      <c r="K93" s="234"/>
      <c r="L93" s="32">
        <f t="shared" si="15"/>
        <v>0</v>
      </c>
      <c r="M93" s="37">
        <f t="shared" si="18"/>
        <v>0</v>
      </c>
      <c r="N93" s="32">
        <f t="shared" si="19"/>
        <v>0</v>
      </c>
    </row>
    <row r="94" spans="1:14" x14ac:dyDescent="0.35">
      <c r="A94" s="232"/>
      <c r="B94" s="233"/>
      <c r="C94" s="234"/>
      <c r="D94" s="32">
        <f t="shared" si="11"/>
        <v>0</v>
      </c>
      <c r="E94" s="234"/>
      <c r="F94" s="32">
        <f t="shared" si="12"/>
        <v>0</v>
      </c>
      <c r="G94" s="234"/>
      <c r="H94" s="32">
        <f t="shared" si="13"/>
        <v>0</v>
      </c>
      <c r="I94" s="234"/>
      <c r="J94" s="32">
        <f t="shared" si="14"/>
        <v>0</v>
      </c>
      <c r="K94" s="234"/>
      <c r="L94" s="32">
        <f t="shared" si="15"/>
        <v>0</v>
      </c>
      <c r="M94" s="37">
        <f t="shared" si="18"/>
        <v>0</v>
      </c>
      <c r="N94" s="32">
        <f t="shared" si="19"/>
        <v>0</v>
      </c>
    </row>
    <row r="95" spans="1:14" x14ac:dyDescent="0.35">
      <c r="A95" s="232"/>
      <c r="B95" s="233"/>
      <c r="C95" s="234"/>
      <c r="D95" s="32">
        <f t="shared" si="11"/>
        <v>0</v>
      </c>
      <c r="E95" s="234"/>
      <c r="F95" s="32">
        <f t="shared" si="12"/>
        <v>0</v>
      </c>
      <c r="G95" s="234"/>
      <c r="H95" s="32">
        <f t="shared" si="13"/>
        <v>0</v>
      </c>
      <c r="I95" s="234"/>
      <c r="J95" s="32">
        <f t="shared" si="14"/>
        <v>0</v>
      </c>
      <c r="K95" s="234"/>
      <c r="L95" s="32">
        <f t="shared" si="15"/>
        <v>0</v>
      </c>
      <c r="M95" s="37">
        <f t="shared" si="18"/>
        <v>0</v>
      </c>
      <c r="N95" s="32">
        <f t="shared" si="19"/>
        <v>0</v>
      </c>
    </row>
    <row r="96" spans="1:14" x14ac:dyDescent="0.35">
      <c r="A96" s="232"/>
      <c r="B96" s="233"/>
      <c r="C96" s="234"/>
      <c r="D96" s="32">
        <f t="shared" si="11"/>
        <v>0</v>
      </c>
      <c r="E96" s="234"/>
      <c r="F96" s="32">
        <f t="shared" si="12"/>
        <v>0</v>
      </c>
      <c r="G96" s="234"/>
      <c r="H96" s="32">
        <f t="shared" si="13"/>
        <v>0</v>
      </c>
      <c r="I96" s="234"/>
      <c r="J96" s="32">
        <f t="shared" si="14"/>
        <v>0</v>
      </c>
      <c r="K96" s="234"/>
      <c r="L96" s="32">
        <f t="shared" si="15"/>
        <v>0</v>
      </c>
      <c r="M96" s="37">
        <f t="shared" si="18"/>
        <v>0</v>
      </c>
      <c r="N96" s="32">
        <f t="shared" si="19"/>
        <v>0</v>
      </c>
    </row>
    <row r="97" spans="1:14" x14ac:dyDescent="0.35">
      <c r="A97" s="232"/>
      <c r="B97" s="233"/>
      <c r="C97" s="234"/>
      <c r="D97" s="32">
        <f t="shared" si="11"/>
        <v>0</v>
      </c>
      <c r="E97" s="234"/>
      <c r="F97" s="32">
        <f t="shared" si="12"/>
        <v>0</v>
      </c>
      <c r="G97" s="234"/>
      <c r="H97" s="32">
        <f t="shared" si="13"/>
        <v>0</v>
      </c>
      <c r="I97" s="234"/>
      <c r="J97" s="32">
        <f t="shared" si="14"/>
        <v>0</v>
      </c>
      <c r="K97" s="234"/>
      <c r="L97" s="32">
        <f t="shared" si="15"/>
        <v>0</v>
      </c>
      <c r="M97" s="37">
        <f t="shared" si="18"/>
        <v>0</v>
      </c>
      <c r="N97" s="32">
        <f t="shared" si="19"/>
        <v>0</v>
      </c>
    </row>
    <row r="98" spans="1:14" x14ac:dyDescent="0.35">
      <c r="A98" s="223"/>
      <c r="B98" s="224"/>
      <c r="C98" s="218"/>
      <c r="D98" s="31">
        <f t="shared" si="11"/>
        <v>0</v>
      </c>
      <c r="E98" s="218"/>
      <c r="F98" s="31">
        <f t="shared" si="12"/>
        <v>0</v>
      </c>
      <c r="G98" s="218"/>
      <c r="H98" s="31">
        <f t="shared" si="13"/>
        <v>0</v>
      </c>
      <c r="I98" s="218"/>
      <c r="J98" s="31">
        <f t="shared" si="14"/>
        <v>0</v>
      </c>
      <c r="K98" s="218"/>
      <c r="L98" s="31">
        <f t="shared" si="15"/>
        <v>0</v>
      </c>
      <c r="M98" s="34">
        <f t="shared" si="16"/>
        <v>0</v>
      </c>
      <c r="N98" s="31">
        <f t="shared" si="17"/>
        <v>0</v>
      </c>
    </row>
    <row r="99" spans="1:14" x14ac:dyDescent="0.35">
      <c r="A99" s="223"/>
      <c r="B99" s="224"/>
      <c r="C99" s="218"/>
      <c r="D99" s="31">
        <f t="shared" si="11"/>
        <v>0</v>
      </c>
      <c r="E99" s="218"/>
      <c r="F99" s="31">
        <f t="shared" si="12"/>
        <v>0</v>
      </c>
      <c r="G99" s="218"/>
      <c r="H99" s="31">
        <f t="shared" si="13"/>
        <v>0</v>
      </c>
      <c r="I99" s="218"/>
      <c r="J99" s="31">
        <f t="shared" si="14"/>
        <v>0</v>
      </c>
      <c r="K99" s="218"/>
      <c r="L99" s="31">
        <f t="shared" si="15"/>
        <v>0</v>
      </c>
      <c r="M99" s="34">
        <f t="shared" si="16"/>
        <v>0</v>
      </c>
      <c r="N99" s="31">
        <f t="shared" si="17"/>
        <v>0</v>
      </c>
    </row>
    <row r="100" spans="1:14" x14ac:dyDescent="0.35">
      <c r="A100" s="223"/>
      <c r="B100" s="224"/>
      <c r="C100" s="218"/>
      <c r="D100" s="31">
        <f t="shared" si="11"/>
        <v>0</v>
      </c>
      <c r="E100" s="218"/>
      <c r="F100" s="31">
        <f t="shared" si="12"/>
        <v>0</v>
      </c>
      <c r="G100" s="218"/>
      <c r="H100" s="31">
        <f t="shared" si="13"/>
        <v>0</v>
      </c>
      <c r="I100" s="218"/>
      <c r="J100" s="31">
        <f t="shared" si="14"/>
        <v>0</v>
      </c>
      <c r="K100" s="218"/>
      <c r="L100" s="31">
        <f t="shared" si="15"/>
        <v>0</v>
      </c>
      <c r="M100" s="34">
        <f t="shared" si="16"/>
        <v>0</v>
      </c>
      <c r="N100" s="31">
        <f t="shared" si="17"/>
        <v>0</v>
      </c>
    </row>
    <row r="101" spans="1:14" x14ac:dyDescent="0.35">
      <c r="A101" s="223"/>
      <c r="B101" s="224"/>
      <c r="C101" s="218"/>
      <c r="D101" s="31">
        <f t="shared" si="11"/>
        <v>0</v>
      </c>
      <c r="E101" s="218"/>
      <c r="F101" s="31">
        <f t="shared" si="12"/>
        <v>0</v>
      </c>
      <c r="G101" s="218"/>
      <c r="H101" s="31">
        <f t="shared" si="13"/>
        <v>0</v>
      </c>
      <c r="I101" s="218"/>
      <c r="J101" s="31">
        <f t="shared" si="14"/>
        <v>0</v>
      </c>
      <c r="K101" s="218"/>
      <c r="L101" s="31">
        <f t="shared" si="15"/>
        <v>0</v>
      </c>
      <c r="M101" s="34">
        <f t="shared" si="16"/>
        <v>0</v>
      </c>
      <c r="N101" s="31">
        <f t="shared" si="17"/>
        <v>0</v>
      </c>
    </row>
    <row r="102" spans="1:14" ht="29.5" customHeight="1" thickBot="1" x14ac:dyDescent="0.4">
      <c r="A102" s="149" t="s">
        <v>85</v>
      </c>
      <c r="B102" s="150"/>
      <c r="C102" s="35">
        <f t="shared" ref="C102:N102" si="20">SUM(C79:C101)</f>
        <v>0</v>
      </c>
      <c r="D102" s="36">
        <f t="shared" si="20"/>
        <v>0</v>
      </c>
      <c r="E102" s="35">
        <f t="shared" si="20"/>
        <v>0</v>
      </c>
      <c r="F102" s="36">
        <f t="shared" si="20"/>
        <v>0</v>
      </c>
      <c r="G102" s="35">
        <f t="shared" si="20"/>
        <v>0</v>
      </c>
      <c r="H102" s="36">
        <f t="shared" si="20"/>
        <v>0</v>
      </c>
      <c r="I102" s="35">
        <f t="shared" si="20"/>
        <v>0</v>
      </c>
      <c r="J102" s="36">
        <f t="shared" si="20"/>
        <v>0</v>
      </c>
      <c r="K102" s="35">
        <f t="shared" si="20"/>
        <v>0</v>
      </c>
      <c r="L102" s="36">
        <f t="shared" si="20"/>
        <v>0</v>
      </c>
      <c r="M102" s="35">
        <f t="shared" si="20"/>
        <v>0</v>
      </c>
      <c r="N102" s="36">
        <f t="shared" si="20"/>
        <v>0</v>
      </c>
    </row>
    <row r="104" spans="1:14" ht="16" thickBot="1" x14ac:dyDescent="0.4">
      <c r="A104" s="144" t="s">
        <v>86</v>
      </c>
      <c r="B104" s="144"/>
      <c r="C104" s="144"/>
      <c r="D104" s="144"/>
      <c r="E104" s="144"/>
      <c r="F104" s="144"/>
      <c r="G104" s="144"/>
      <c r="H104" s="56"/>
      <c r="I104" s="57"/>
      <c r="J104" s="56"/>
      <c r="K104" s="57"/>
      <c r="L104" s="56"/>
      <c r="M104" s="58"/>
      <c r="N104" s="56"/>
    </row>
    <row r="105" spans="1:14" x14ac:dyDescent="0.35">
      <c r="A105" s="145" t="s">
        <v>107</v>
      </c>
      <c r="B105" s="147" t="s">
        <v>90</v>
      </c>
      <c r="C105" s="119" t="str">
        <f>+C$3</f>
        <v xml:space="preserve">Date:    </v>
      </c>
      <c r="D105" s="143"/>
      <c r="E105" s="119" t="str">
        <f>+E$3</f>
        <v xml:space="preserve">Date:    </v>
      </c>
      <c r="F105" s="143"/>
      <c r="G105" s="119" t="str">
        <f>+G$3</f>
        <v xml:space="preserve">Date:    </v>
      </c>
      <c r="H105" s="143"/>
      <c r="I105" s="119" t="str">
        <f>+I$3</f>
        <v xml:space="preserve">Date:    </v>
      </c>
      <c r="J105" s="143"/>
      <c r="K105" s="119" t="str">
        <f>+K$3</f>
        <v xml:space="preserve">Date:    </v>
      </c>
      <c r="L105" s="143"/>
      <c r="M105" s="137" t="s">
        <v>91</v>
      </c>
      <c r="N105" s="138"/>
    </row>
    <row r="106" spans="1:14" ht="29.5" customHeight="1" thickBot="1" x14ac:dyDescent="0.4">
      <c r="A106" s="146"/>
      <c r="B106" s="148"/>
      <c r="C106" s="63" t="s">
        <v>88</v>
      </c>
      <c r="D106" s="64" t="s">
        <v>89</v>
      </c>
      <c r="E106" s="63" t="s">
        <v>88</v>
      </c>
      <c r="F106" s="64" t="s">
        <v>89</v>
      </c>
      <c r="G106" s="63" t="s">
        <v>88</v>
      </c>
      <c r="H106" s="64" t="s">
        <v>89</v>
      </c>
      <c r="I106" s="63" t="s">
        <v>88</v>
      </c>
      <c r="J106" s="64" t="s">
        <v>89</v>
      </c>
      <c r="K106" s="63" t="s">
        <v>88</v>
      </c>
      <c r="L106" s="64" t="s">
        <v>89</v>
      </c>
      <c r="M106" s="139"/>
      <c r="N106" s="140"/>
    </row>
    <row r="107" spans="1:14" x14ac:dyDescent="0.35">
      <c r="A107" s="235"/>
      <c r="B107" s="236"/>
      <c r="C107" s="237"/>
      <c r="D107" s="238"/>
      <c r="E107" s="237"/>
      <c r="F107" s="238"/>
      <c r="G107" s="237"/>
      <c r="H107" s="238"/>
      <c r="I107" s="237"/>
      <c r="J107" s="238"/>
      <c r="K107" s="237"/>
      <c r="L107" s="238"/>
      <c r="M107" s="141">
        <f>+B107+C107-D107+E107-F107+G107-H107+J107-K107</f>
        <v>0</v>
      </c>
      <c r="N107" s="142"/>
    </row>
    <row r="108" spans="1:14" x14ac:dyDescent="0.35">
      <c r="A108" s="239"/>
      <c r="B108" s="240"/>
      <c r="C108" s="241"/>
      <c r="D108" s="242"/>
      <c r="E108" s="241"/>
      <c r="F108" s="242"/>
      <c r="G108" s="241"/>
      <c r="H108" s="242"/>
      <c r="I108" s="241"/>
      <c r="J108" s="242"/>
      <c r="K108" s="241"/>
      <c r="L108" s="242"/>
      <c r="M108" s="133">
        <f t="shared" ref="M108:M116" si="21">+B108+C108-D108+E108-F108+G108-H108+J108-K108</f>
        <v>0</v>
      </c>
      <c r="N108" s="134"/>
    </row>
    <row r="109" spans="1:14" x14ac:dyDescent="0.35">
      <c r="A109" s="239"/>
      <c r="B109" s="240"/>
      <c r="C109" s="241"/>
      <c r="D109" s="242"/>
      <c r="E109" s="241"/>
      <c r="F109" s="242"/>
      <c r="G109" s="241"/>
      <c r="H109" s="242"/>
      <c r="I109" s="241"/>
      <c r="J109" s="242"/>
      <c r="K109" s="241"/>
      <c r="L109" s="242"/>
      <c r="M109" s="133">
        <f t="shared" si="21"/>
        <v>0</v>
      </c>
      <c r="N109" s="134"/>
    </row>
    <row r="110" spans="1:14" x14ac:dyDescent="0.35">
      <c r="A110" s="239"/>
      <c r="B110" s="240"/>
      <c r="C110" s="241"/>
      <c r="D110" s="242"/>
      <c r="E110" s="241"/>
      <c r="F110" s="242"/>
      <c r="G110" s="241"/>
      <c r="H110" s="242"/>
      <c r="I110" s="241"/>
      <c r="J110" s="242"/>
      <c r="K110" s="241"/>
      <c r="L110" s="242"/>
      <c r="M110" s="133">
        <f t="shared" ref="M110:M114" si="22">+B110+C110-D110+E110-F110+G110-H110+J110-K110</f>
        <v>0</v>
      </c>
      <c r="N110" s="134"/>
    </row>
    <row r="111" spans="1:14" x14ac:dyDescent="0.35">
      <c r="A111" s="239"/>
      <c r="B111" s="240"/>
      <c r="C111" s="241"/>
      <c r="D111" s="242"/>
      <c r="E111" s="241"/>
      <c r="F111" s="242"/>
      <c r="G111" s="241"/>
      <c r="H111" s="242"/>
      <c r="I111" s="241"/>
      <c r="J111" s="242"/>
      <c r="K111" s="241"/>
      <c r="L111" s="242"/>
      <c r="M111" s="133">
        <f t="shared" si="22"/>
        <v>0</v>
      </c>
      <c r="N111" s="134"/>
    </row>
    <row r="112" spans="1:14" x14ac:dyDescent="0.35">
      <c r="A112" s="239"/>
      <c r="B112" s="240"/>
      <c r="C112" s="241"/>
      <c r="D112" s="242"/>
      <c r="E112" s="241"/>
      <c r="F112" s="242"/>
      <c r="G112" s="241"/>
      <c r="H112" s="242"/>
      <c r="I112" s="241"/>
      <c r="J112" s="242"/>
      <c r="K112" s="241"/>
      <c r="L112" s="242"/>
      <c r="M112" s="133">
        <f t="shared" si="22"/>
        <v>0</v>
      </c>
      <c r="N112" s="134"/>
    </row>
    <row r="113" spans="1:14" x14ac:dyDescent="0.35">
      <c r="A113" s="239"/>
      <c r="B113" s="240"/>
      <c r="C113" s="241"/>
      <c r="D113" s="242"/>
      <c r="E113" s="241"/>
      <c r="F113" s="242"/>
      <c r="G113" s="241"/>
      <c r="H113" s="242"/>
      <c r="I113" s="241"/>
      <c r="J113" s="242"/>
      <c r="K113" s="241"/>
      <c r="L113" s="242"/>
      <c r="M113" s="133">
        <f t="shared" si="22"/>
        <v>0</v>
      </c>
      <c r="N113" s="134"/>
    </row>
    <row r="114" spans="1:14" x14ac:dyDescent="0.35">
      <c r="A114" s="239"/>
      <c r="B114" s="240"/>
      <c r="C114" s="241"/>
      <c r="D114" s="242"/>
      <c r="E114" s="241"/>
      <c r="F114" s="242"/>
      <c r="G114" s="241"/>
      <c r="H114" s="242"/>
      <c r="I114" s="241"/>
      <c r="J114" s="242"/>
      <c r="K114" s="241"/>
      <c r="L114" s="242"/>
      <c r="M114" s="133">
        <f t="shared" si="22"/>
        <v>0</v>
      </c>
      <c r="N114" s="134"/>
    </row>
    <row r="115" spans="1:14" x14ac:dyDescent="0.35">
      <c r="A115" s="239"/>
      <c r="B115" s="240"/>
      <c r="C115" s="241"/>
      <c r="D115" s="242"/>
      <c r="E115" s="241"/>
      <c r="F115" s="242"/>
      <c r="G115" s="241"/>
      <c r="H115" s="242"/>
      <c r="I115" s="241"/>
      <c r="J115" s="242"/>
      <c r="K115" s="241"/>
      <c r="L115" s="242"/>
      <c r="M115" s="133">
        <f t="shared" si="21"/>
        <v>0</v>
      </c>
      <c r="N115" s="134"/>
    </row>
    <row r="116" spans="1:14" x14ac:dyDescent="0.35">
      <c r="A116" s="239"/>
      <c r="B116" s="240"/>
      <c r="C116" s="241"/>
      <c r="D116" s="242"/>
      <c r="E116" s="241"/>
      <c r="F116" s="242"/>
      <c r="G116" s="241"/>
      <c r="H116" s="242"/>
      <c r="I116" s="241"/>
      <c r="J116" s="242"/>
      <c r="K116" s="241"/>
      <c r="L116" s="242"/>
      <c r="M116" s="133">
        <f t="shared" si="21"/>
        <v>0</v>
      </c>
      <c r="N116" s="134"/>
    </row>
    <row r="117" spans="1:14" ht="15" thickBot="1" x14ac:dyDescent="0.4">
      <c r="A117" s="65" t="s">
        <v>106</v>
      </c>
      <c r="B117" s="66">
        <f>SUM(B107:B116)</f>
        <v>0</v>
      </c>
      <c r="C117" s="66">
        <f>SUM(C107:C116)</f>
        <v>0</v>
      </c>
      <c r="D117" s="36">
        <f>SUM(D107:D116)</f>
        <v>0</v>
      </c>
      <c r="E117" s="66">
        <f>SUM(E107:E116)</f>
        <v>0</v>
      </c>
      <c r="F117" s="36">
        <f>SUM(F107:F116)</f>
        <v>0</v>
      </c>
      <c r="G117" s="66">
        <f>SUM(G107:G116)</f>
        <v>0</v>
      </c>
      <c r="H117" s="36">
        <f>SUM(H107:H116)</f>
        <v>0</v>
      </c>
      <c r="I117" s="66">
        <f>SUM(I107:I116)</f>
        <v>0</v>
      </c>
      <c r="J117" s="36">
        <f>SUM(J107:J116)</f>
        <v>0</v>
      </c>
      <c r="K117" s="66">
        <f>SUM(K107:K116)</f>
        <v>0</v>
      </c>
      <c r="L117" s="36">
        <f>SUM(L107:L116)</f>
        <v>0</v>
      </c>
      <c r="M117" s="135">
        <f>SUM(M107:N116)</f>
        <v>0</v>
      </c>
      <c r="N117" s="136"/>
    </row>
    <row r="118" spans="1:14" x14ac:dyDescent="0.35">
      <c r="A118" s="51"/>
      <c r="B118" s="51"/>
      <c r="C118" s="52"/>
      <c r="D118" s="53"/>
      <c r="E118" s="52"/>
      <c r="F118" s="53"/>
      <c r="G118" s="52"/>
      <c r="H118" s="53"/>
      <c r="I118" s="52"/>
      <c r="J118" s="53"/>
      <c r="K118" s="52"/>
      <c r="L118" s="53"/>
      <c r="M118" s="52"/>
      <c r="N118" s="53"/>
    </row>
  </sheetData>
  <mergeCells count="66">
    <mergeCell ref="A1:G2"/>
    <mergeCell ref="H1:L2"/>
    <mergeCell ref="A73:G74"/>
    <mergeCell ref="H73:L74"/>
    <mergeCell ref="A102:B102"/>
    <mergeCell ref="A69:C69"/>
    <mergeCell ref="A77:A78"/>
    <mergeCell ref="B77:B78"/>
    <mergeCell ref="M3:N3"/>
    <mergeCell ref="K3:L3"/>
    <mergeCell ref="A66:B66"/>
    <mergeCell ref="A56:B56"/>
    <mergeCell ref="A64:B64"/>
    <mergeCell ref="B3:B4"/>
    <mergeCell ref="A3:A4"/>
    <mergeCell ref="C3:D3"/>
    <mergeCell ref="E3:F3"/>
    <mergeCell ref="G3:H3"/>
    <mergeCell ref="I3:J3"/>
    <mergeCell ref="C77:D77"/>
    <mergeCell ref="E77:F77"/>
    <mergeCell ref="G77:H77"/>
    <mergeCell ref="I77:J77"/>
    <mergeCell ref="K77:L77"/>
    <mergeCell ref="I105:J105"/>
    <mergeCell ref="K105:L105"/>
    <mergeCell ref="A104:G104"/>
    <mergeCell ref="A105:A106"/>
    <mergeCell ref="B105:B106"/>
    <mergeCell ref="C105:D105"/>
    <mergeCell ref="E105:F105"/>
    <mergeCell ref="G105:H105"/>
    <mergeCell ref="L71:M71"/>
    <mergeCell ref="M116:N116"/>
    <mergeCell ref="M117:N117"/>
    <mergeCell ref="M110:N110"/>
    <mergeCell ref="M111:N111"/>
    <mergeCell ref="M112:N112"/>
    <mergeCell ref="M113:N113"/>
    <mergeCell ref="M114:N114"/>
    <mergeCell ref="M105:N106"/>
    <mergeCell ref="M107:N107"/>
    <mergeCell ref="M108:N108"/>
    <mergeCell ref="M109:N109"/>
    <mergeCell ref="M115:N115"/>
    <mergeCell ref="M77:N77"/>
    <mergeCell ref="A71:C71"/>
    <mergeCell ref="D71:E71"/>
    <mergeCell ref="F71:G71"/>
    <mergeCell ref="H71:I71"/>
    <mergeCell ref="J71:K71"/>
    <mergeCell ref="L68:M68"/>
    <mergeCell ref="F69:G69"/>
    <mergeCell ref="F70:G70"/>
    <mergeCell ref="H69:I69"/>
    <mergeCell ref="H70:I70"/>
    <mergeCell ref="J69:K69"/>
    <mergeCell ref="J70:K70"/>
    <mergeCell ref="L69:M69"/>
    <mergeCell ref="L70:M70"/>
    <mergeCell ref="D69:E69"/>
    <mergeCell ref="D70:E70"/>
    <mergeCell ref="D68:E68"/>
    <mergeCell ref="F68:G68"/>
    <mergeCell ref="H68:I68"/>
    <mergeCell ref="J68:K68"/>
  </mergeCells>
  <conditionalFormatting sqref="D71:E71">
    <cfRule type="containsText" dxfId="9" priority="17" operator="containsText" text="ERROR">
      <formula>NOT(ISERROR(SEARCH("ERROR",D71)))</formula>
    </cfRule>
    <cfRule type="containsText" dxfId="8" priority="18" operator="containsText" text="TIES">
      <formula>NOT(ISERROR(SEARCH("TIES",D71)))</formula>
    </cfRule>
  </conditionalFormatting>
  <conditionalFormatting sqref="F71:G71">
    <cfRule type="containsText" dxfId="7" priority="7" operator="containsText" text="ERROR">
      <formula>NOT(ISERROR(SEARCH("ERROR",F71)))</formula>
    </cfRule>
    <cfRule type="containsText" dxfId="6" priority="8" operator="containsText" text="TIES">
      <formula>NOT(ISERROR(SEARCH("TIES",F71)))</formula>
    </cfRule>
  </conditionalFormatting>
  <conditionalFormatting sqref="H71:I71">
    <cfRule type="containsText" dxfId="5" priority="5" operator="containsText" text="ERROR">
      <formula>NOT(ISERROR(SEARCH("ERROR",H71)))</formula>
    </cfRule>
    <cfRule type="containsText" dxfId="4" priority="6" operator="containsText" text="TIES">
      <formula>NOT(ISERROR(SEARCH("TIES",H71)))</formula>
    </cfRule>
  </conditionalFormatting>
  <conditionalFormatting sqref="J71:K71">
    <cfRule type="containsText" dxfId="3" priority="3" operator="containsText" text="ERROR">
      <formula>NOT(ISERROR(SEARCH("ERROR",J71)))</formula>
    </cfRule>
    <cfRule type="containsText" dxfId="2" priority="4" operator="containsText" text="TIES">
      <formula>NOT(ISERROR(SEARCH("TIES",J71)))</formula>
    </cfRule>
  </conditionalFormatting>
  <conditionalFormatting sqref="L71:M71">
    <cfRule type="containsText" dxfId="1" priority="1" operator="containsText" text="ERROR">
      <formula>NOT(ISERROR(SEARCH("ERROR",L71)))</formula>
    </cfRule>
    <cfRule type="containsText" dxfId="0" priority="2" operator="containsText" text="TIES">
      <formula>NOT(ISERROR(SEARCH("TIES",L71)))</formula>
    </cfRule>
  </conditionalFormatting>
  <printOptions horizontalCentered="1"/>
  <pageMargins left="0" right="0" top="0.14937500000000001" bottom="0.25" header="0.11833333333333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zoomScaleNormal="100" workbookViewId="0">
      <selection sqref="A1:G2"/>
    </sheetView>
  </sheetViews>
  <sheetFormatPr defaultColWidth="6.08984375" defaultRowHeight="14.5" x14ac:dyDescent="0.35"/>
  <cols>
    <col min="1" max="1" width="16.26953125" style="316" customWidth="1"/>
    <col min="2" max="2" width="10.36328125" style="317" customWidth="1"/>
    <col min="3" max="9" width="9.81640625" style="317" customWidth="1"/>
    <col min="10" max="14" width="9.81640625" style="316" customWidth="1"/>
    <col min="15" max="16384" width="6.08984375" style="253"/>
  </cols>
  <sheetData>
    <row r="1" spans="1:14" ht="14.5" customHeight="1" x14ac:dyDescent="0.35">
      <c r="A1" s="250" t="s">
        <v>151</v>
      </c>
      <c r="B1" s="250"/>
      <c r="C1" s="250"/>
      <c r="D1" s="250"/>
      <c r="E1" s="250"/>
      <c r="F1" s="250"/>
      <c r="G1" s="250"/>
      <c r="H1" s="251" t="str">
        <f>+'Monthly Sales'!H1:L2</f>
        <v>Enter Month, Year here</v>
      </c>
      <c r="I1" s="251"/>
      <c r="J1" s="251"/>
      <c r="K1" s="251"/>
      <c r="L1" s="251"/>
      <c r="M1" s="252"/>
      <c r="N1" s="252"/>
    </row>
    <row r="2" spans="1:14" ht="15" customHeight="1" thickBot="1" x14ac:dyDescent="0.4">
      <c r="A2" s="254"/>
      <c r="B2" s="254"/>
      <c r="C2" s="254"/>
      <c r="D2" s="254"/>
      <c r="E2" s="254"/>
      <c r="F2" s="254"/>
      <c r="G2" s="254"/>
      <c r="H2" s="255"/>
      <c r="I2" s="255"/>
      <c r="J2" s="255"/>
      <c r="K2" s="255"/>
      <c r="L2" s="255"/>
      <c r="M2" s="256"/>
      <c r="N2" s="256"/>
    </row>
    <row r="3" spans="1:14" s="261" customFormat="1" ht="30.5" customHeight="1" x14ac:dyDescent="0.35">
      <c r="A3" s="257" t="s">
        <v>83</v>
      </c>
      <c r="B3" s="258" t="s">
        <v>1</v>
      </c>
      <c r="C3" s="216" t="s">
        <v>87</v>
      </c>
      <c r="D3" s="217"/>
      <c r="E3" s="216" t="s">
        <v>87</v>
      </c>
      <c r="F3" s="217"/>
      <c r="G3" s="216" t="s">
        <v>87</v>
      </c>
      <c r="H3" s="217"/>
      <c r="I3" s="216" t="s">
        <v>87</v>
      </c>
      <c r="J3" s="217"/>
      <c r="K3" s="216" t="s">
        <v>87</v>
      </c>
      <c r="L3" s="217"/>
      <c r="M3" s="259" t="s">
        <v>99</v>
      </c>
      <c r="N3" s="260"/>
    </row>
    <row r="4" spans="1:14" s="261" customFormat="1" x14ac:dyDescent="0.35">
      <c r="A4" s="262"/>
      <c r="B4" s="263"/>
      <c r="C4" s="264" t="s">
        <v>79</v>
      </c>
      <c r="D4" s="265" t="s">
        <v>80</v>
      </c>
      <c r="E4" s="264" t="s">
        <v>79</v>
      </c>
      <c r="F4" s="265" t="s">
        <v>80</v>
      </c>
      <c r="G4" s="264" t="s">
        <v>79</v>
      </c>
      <c r="H4" s="265" t="s">
        <v>80</v>
      </c>
      <c r="I4" s="264" t="s">
        <v>79</v>
      </c>
      <c r="J4" s="265" t="s">
        <v>80</v>
      </c>
      <c r="K4" s="264" t="s">
        <v>79</v>
      </c>
      <c r="L4" s="265" t="s">
        <v>80</v>
      </c>
      <c r="M4" s="264" t="s">
        <v>79</v>
      </c>
      <c r="N4" s="265" t="s">
        <v>80</v>
      </c>
    </row>
    <row r="5" spans="1:14" x14ac:dyDescent="0.35">
      <c r="A5" s="266" t="str">
        <f>+'Monthly Sales'!A5</f>
        <v>Amazon</v>
      </c>
      <c r="B5" s="267">
        <f>+'Monthly Sales'!B5</f>
        <v>25</v>
      </c>
      <c r="C5" s="219"/>
      <c r="D5" s="268">
        <f>IF(C5="",0,+$B5*C5)</f>
        <v>0</v>
      </c>
      <c r="E5" s="219"/>
      <c r="F5" s="268">
        <f>IF(E5="",0,+$B5*E5)</f>
        <v>0</v>
      </c>
      <c r="G5" s="219"/>
      <c r="H5" s="268">
        <f>IF(G5="",0,+$B5*G5)</f>
        <v>0</v>
      </c>
      <c r="I5" s="219"/>
      <c r="J5" s="268">
        <f>IF(I5="",0,+$B5*I5)</f>
        <v>0</v>
      </c>
      <c r="K5" s="219"/>
      <c r="L5" s="268">
        <f>IF(K5="",0,+$B5*K5)</f>
        <v>0</v>
      </c>
      <c r="M5" s="269">
        <f>+C5+E5+G5+I5+K5</f>
        <v>0</v>
      </c>
      <c r="N5" s="268">
        <f>+D5+F5+H5+J5+L5</f>
        <v>0</v>
      </c>
    </row>
    <row r="6" spans="1:14" x14ac:dyDescent="0.35">
      <c r="A6" s="266" t="str">
        <f>+'Monthly Sales'!A6</f>
        <v>Applebee's</v>
      </c>
      <c r="B6" s="267">
        <f>+'Monthly Sales'!B6</f>
        <v>25</v>
      </c>
      <c r="C6" s="219"/>
      <c r="D6" s="268">
        <f t="shared" ref="D6:D64" si="0">IF(C6="",0,+$B6*C6)</f>
        <v>0</v>
      </c>
      <c r="E6" s="219"/>
      <c r="F6" s="268">
        <f t="shared" ref="F6:F64" si="1">IF(E6="",0,+$B6*E6)</f>
        <v>0</v>
      </c>
      <c r="G6" s="219"/>
      <c r="H6" s="268">
        <f t="shared" ref="H6:H64" si="2">IF(G6="",0,+$B6*G6)</f>
        <v>0</v>
      </c>
      <c r="I6" s="219"/>
      <c r="J6" s="268">
        <f t="shared" ref="J6:J64" si="3">IF(I6="",0,+$B6*I6)</f>
        <v>0</v>
      </c>
      <c r="K6" s="219"/>
      <c r="L6" s="268">
        <f t="shared" ref="L6:L64" si="4">IF(K6="",0,+$B6*K6)</f>
        <v>0</v>
      </c>
      <c r="M6" s="269">
        <f t="shared" ref="M6:N69" si="5">+C6+E6+G6+I6+K6</f>
        <v>0</v>
      </c>
      <c r="N6" s="268">
        <f t="shared" si="5"/>
        <v>0</v>
      </c>
    </row>
    <row r="7" spans="1:14" x14ac:dyDescent="0.35">
      <c r="A7" s="266" t="str">
        <f>+'Monthly Sales'!A7</f>
        <v>Arby's</v>
      </c>
      <c r="B7" s="267">
        <f>+'Monthly Sales'!B7</f>
        <v>10</v>
      </c>
      <c r="C7" s="219"/>
      <c r="D7" s="268">
        <f t="shared" si="0"/>
        <v>0</v>
      </c>
      <c r="E7" s="219"/>
      <c r="F7" s="268">
        <f t="shared" si="1"/>
        <v>0</v>
      </c>
      <c r="G7" s="219"/>
      <c r="H7" s="268">
        <f t="shared" si="2"/>
        <v>0</v>
      </c>
      <c r="I7" s="219"/>
      <c r="J7" s="268">
        <f t="shared" si="3"/>
        <v>0</v>
      </c>
      <c r="K7" s="219"/>
      <c r="L7" s="268">
        <f t="shared" si="4"/>
        <v>0</v>
      </c>
      <c r="M7" s="269">
        <f t="shared" si="5"/>
        <v>0</v>
      </c>
      <c r="N7" s="268">
        <f t="shared" si="5"/>
        <v>0</v>
      </c>
    </row>
    <row r="8" spans="1:14" x14ac:dyDescent="0.35">
      <c r="A8" s="266" t="str">
        <f>+'Monthly Sales'!A8</f>
        <v>Barnes &amp; Noble</v>
      </c>
      <c r="B8" s="267">
        <f>+'Monthly Sales'!B8</f>
        <v>10</v>
      </c>
      <c r="C8" s="219"/>
      <c r="D8" s="268">
        <f t="shared" si="0"/>
        <v>0</v>
      </c>
      <c r="E8" s="219"/>
      <c r="F8" s="268">
        <f t="shared" si="1"/>
        <v>0</v>
      </c>
      <c r="G8" s="219"/>
      <c r="H8" s="268">
        <f t="shared" si="2"/>
        <v>0</v>
      </c>
      <c r="I8" s="219"/>
      <c r="J8" s="268">
        <f t="shared" si="3"/>
        <v>0</v>
      </c>
      <c r="K8" s="219"/>
      <c r="L8" s="268">
        <f t="shared" si="4"/>
        <v>0</v>
      </c>
      <c r="M8" s="269">
        <f t="shared" si="5"/>
        <v>0</v>
      </c>
      <c r="N8" s="268">
        <f t="shared" si="5"/>
        <v>0</v>
      </c>
    </row>
    <row r="9" spans="1:14" x14ac:dyDescent="0.35">
      <c r="A9" s="266" t="str">
        <f>+'Monthly Sales'!A9</f>
        <v>Bath &amp; Body Works</v>
      </c>
      <c r="B9" s="267">
        <f>+'Monthly Sales'!B9</f>
        <v>10</v>
      </c>
      <c r="C9" s="219"/>
      <c r="D9" s="268">
        <f t="shared" si="0"/>
        <v>0</v>
      </c>
      <c r="E9" s="219"/>
      <c r="F9" s="268">
        <f t="shared" si="1"/>
        <v>0</v>
      </c>
      <c r="G9" s="219"/>
      <c r="H9" s="268">
        <f t="shared" si="2"/>
        <v>0</v>
      </c>
      <c r="I9" s="219"/>
      <c r="J9" s="268">
        <f t="shared" si="3"/>
        <v>0</v>
      </c>
      <c r="K9" s="219"/>
      <c r="L9" s="268">
        <f t="shared" si="4"/>
        <v>0</v>
      </c>
      <c r="M9" s="269">
        <f t="shared" si="5"/>
        <v>0</v>
      </c>
      <c r="N9" s="268">
        <f t="shared" si="5"/>
        <v>0</v>
      </c>
    </row>
    <row r="10" spans="1:14" x14ac:dyDescent="0.35">
      <c r="A10" s="266" t="str">
        <f>+'Monthly Sales'!A10</f>
        <v>BP Oil/Amoco</v>
      </c>
      <c r="B10" s="267">
        <f>+'Monthly Sales'!B10</f>
        <v>50</v>
      </c>
      <c r="C10" s="219"/>
      <c r="D10" s="268">
        <f t="shared" si="0"/>
        <v>0</v>
      </c>
      <c r="E10" s="219"/>
      <c r="F10" s="268">
        <f t="shared" si="1"/>
        <v>0</v>
      </c>
      <c r="G10" s="219"/>
      <c r="H10" s="268">
        <f t="shared" si="2"/>
        <v>0</v>
      </c>
      <c r="I10" s="219"/>
      <c r="J10" s="268">
        <f t="shared" si="3"/>
        <v>0</v>
      </c>
      <c r="K10" s="219"/>
      <c r="L10" s="268">
        <f t="shared" si="4"/>
        <v>0</v>
      </c>
      <c r="M10" s="269">
        <f t="shared" si="5"/>
        <v>0</v>
      </c>
      <c r="N10" s="268">
        <f t="shared" si="5"/>
        <v>0</v>
      </c>
    </row>
    <row r="11" spans="1:14" x14ac:dyDescent="0.35">
      <c r="A11" s="266" t="str">
        <f>+'Monthly Sales'!A11</f>
        <v>Buffalo Wild Wings</v>
      </c>
      <c r="B11" s="267">
        <f>+'Monthly Sales'!B11</f>
        <v>25</v>
      </c>
      <c r="C11" s="219"/>
      <c r="D11" s="268">
        <f t="shared" si="0"/>
        <v>0</v>
      </c>
      <c r="E11" s="219"/>
      <c r="F11" s="268">
        <f t="shared" si="1"/>
        <v>0</v>
      </c>
      <c r="G11" s="219"/>
      <c r="H11" s="268">
        <f t="shared" si="2"/>
        <v>0</v>
      </c>
      <c r="I11" s="219"/>
      <c r="J11" s="268">
        <f t="shared" si="3"/>
        <v>0</v>
      </c>
      <c r="K11" s="219"/>
      <c r="L11" s="268">
        <f t="shared" si="4"/>
        <v>0</v>
      </c>
      <c r="M11" s="269">
        <f t="shared" si="5"/>
        <v>0</v>
      </c>
      <c r="N11" s="268">
        <f t="shared" si="5"/>
        <v>0</v>
      </c>
    </row>
    <row r="12" spans="1:14" x14ac:dyDescent="0.35">
      <c r="A12" s="266" t="str">
        <f>+'Monthly Sales'!A12</f>
        <v>Charcoal Grill</v>
      </c>
      <c r="B12" s="267">
        <f>+'Monthly Sales'!B12</f>
        <v>20</v>
      </c>
      <c r="C12" s="219"/>
      <c r="D12" s="268">
        <f t="shared" si="0"/>
        <v>0</v>
      </c>
      <c r="E12" s="219"/>
      <c r="F12" s="268">
        <f t="shared" si="1"/>
        <v>0</v>
      </c>
      <c r="G12" s="219"/>
      <c r="H12" s="268">
        <f t="shared" si="2"/>
        <v>0</v>
      </c>
      <c r="I12" s="219"/>
      <c r="J12" s="268">
        <f t="shared" si="3"/>
        <v>0</v>
      </c>
      <c r="K12" s="219"/>
      <c r="L12" s="268">
        <f t="shared" si="4"/>
        <v>0</v>
      </c>
      <c r="M12" s="269">
        <f t="shared" si="5"/>
        <v>0</v>
      </c>
      <c r="N12" s="268">
        <f t="shared" si="5"/>
        <v>0</v>
      </c>
    </row>
    <row r="13" spans="1:14" x14ac:dyDescent="0.35">
      <c r="A13" s="266" t="str">
        <f>+'Monthly Sales'!A13</f>
        <v>Cheddars</v>
      </c>
      <c r="B13" s="267">
        <f>+'Monthly Sales'!B13</f>
        <v>25</v>
      </c>
      <c r="C13" s="219"/>
      <c r="D13" s="268">
        <f t="shared" si="0"/>
        <v>0</v>
      </c>
      <c r="E13" s="219"/>
      <c r="F13" s="268">
        <f t="shared" si="1"/>
        <v>0</v>
      </c>
      <c r="G13" s="219"/>
      <c r="H13" s="268">
        <f t="shared" si="2"/>
        <v>0</v>
      </c>
      <c r="I13" s="219"/>
      <c r="J13" s="268">
        <f t="shared" si="3"/>
        <v>0</v>
      </c>
      <c r="K13" s="219"/>
      <c r="L13" s="268">
        <f t="shared" si="4"/>
        <v>0</v>
      </c>
      <c r="M13" s="269">
        <f t="shared" ref="M13" si="6">+C13+E13+G13+I13+K13</f>
        <v>0</v>
      </c>
      <c r="N13" s="268">
        <f t="shared" ref="N13" si="7">+D13+F13+H13+J13+L13</f>
        <v>0</v>
      </c>
    </row>
    <row r="14" spans="1:14" x14ac:dyDescent="0.35">
      <c r="A14" s="266" t="str">
        <f>+'Monthly Sales'!A14</f>
        <v>Chipotle</v>
      </c>
      <c r="B14" s="267">
        <f>+'Monthly Sales'!B14</f>
        <v>10</v>
      </c>
      <c r="C14" s="219"/>
      <c r="D14" s="268">
        <f t="shared" si="0"/>
        <v>0</v>
      </c>
      <c r="E14" s="219"/>
      <c r="F14" s="268">
        <f t="shared" si="1"/>
        <v>0</v>
      </c>
      <c r="G14" s="219"/>
      <c r="H14" s="268">
        <f t="shared" si="2"/>
        <v>0</v>
      </c>
      <c r="I14" s="219"/>
      <c r="J14" s="268">
        <f t="shared" si="3"/>
        <v>0</v>
      </c>
      <c r="K14" s="219"/>
      <c r="L14" s="268">
        <f t="shared" si="4"/>
        <v>0</v>
      </c>
      <c r="M14" s="269">
        <f t="shared" si="5"/>
        <v>0</v>
      </c>
      <c r="N14" s="268">
        <f t="shared" si="5"/>
        <v>0</v>
      </c>
    </row>
    <row r="15" spans="1:14" x14ac:dyDescent="0.35">
      <c r="A15" s="266" t="str">
        <f>+'Monthly Sales'!A15</f>
        <v>Cousin's</v>
      </c>
      <c r="B15" s="267">
        <f>+'Monthly Sales'!B15</f>
        <v>10</v>
      </c>
      <c r="C15" s="219"/>
      <c r="D15" s="268">
        <f t="shared" si="0"/>
        <v>0</v>
      </c>
      <c r="E15" s="219"/>
      <c r="F15" s="268">
        <f t="shared" si="1"/>
        <v>0</v>
      </c>
      <c r="G15" s="219"/>
      <c r="H15" s="268">
        <f t="shared" si="2"/>
        <v>0</v>
      </c>
      <c r="I15" s="219"/>
      <c r="J15" s="268">
        <f t="shared" si="3"/>
        <v>0</v>
      </c>
      <c r="K15" s="219"/>
      <c r="L15" s="268">
        <f t="shared" si="4"/>
        <v>0</v>
      </c>
      <c r="M15" s="269">
        <f t="shared" si="5"/>
        <v>0</v>
      </c>
      <c r="N15" s="268">
        <f t="shared" si="5"/>
        <v>0</v>
      </c>
    </row>
    <row r="16" spans="1:14" x14ac:dyDescent="0.35">
      <c r="A16" s="266" t="str">
        <f>+'Monthly Sales'!A16</f>
        <v>Cracker Barrel</v>
      </c>
      <c r="B16" s="267">
        <f>+'Monthly Sales'!B16</f>
        <v>25</v>
      </c>
      <c r="C16" s="219"/>
      <c r="D16" s="268">
        <f t="shared" si="0"/>
        <v>0</v>
      </c>
      <c r="E16" s="219"/>
      <c r="F16" s="268">
        <f t="shared" si="1"/>
        <v>0</v>
      </c>
      <c r="G16" s="219"/>
      <c r="H16" s="268">
        <f t="shared" si="2"/>
        <v>0</v>
      </c>
      <c r="I16" s="219"/>
      <c r="J16" s="268">
        <f t="shared" si="3"/>
        <v>0</v>
      </c>
      <c r="K16" s="219"/>
      <c r="L16" s="268">
        <f t="shared" si="4"/>
        <v>0</v>
      </c>
      <c r="M16" s="269">
        <f t="shared" si="5"/>
        <v>0</v>
      </c>
      <c r="N16" s="268">
        <f t="shared" si="5"/>
        <v>0</v>
      </c>
    </row>
    <row r="17" spans="1:14" x14ac:dyDescent="0.35">
      <c r="A17" s="266" t="str">
        <f>+'Monthly Sales'!A17</f>
        <v xml:space="preserve">Dunkin' </v>
      </c>
      <c r="B17" s="267">
        <f>+'Monthly Sales'!B17</f>
        <v>10</v>
      </c>
      <c r="C17" s="219"/>
      <c r="D17" s="268">
        <f t="shared" si="0"/>
        <v>0</v>
      </c>
      <c r="E17" s="219"/>
      <c r="F17" s="268">
        <f t="shared" si="1"/>
        <v>0</v>
      </c>
      <c r="G17" s="219"/>
      <c r="H17" s="268">
        <f t="shared" si="2"/>
        <v>0</v>
      </c>
      <c r="I17" s="219"/>
      <c r="J17" s="268">
        <f t="shared" si="3"/>
        <v>0</v>
      </c>
      <c r="K17" s="219"/>
      <c r="L17" s="268">
        <f t="shared" si="4"/>
        <v>0</v>
      </c>
      <c r="M17" s="269">
        <f t="shared" si="5"/>
        <v>0</v>
      </c>
      <c r="N17" s="268">
        <f t="shared" si="5"/>
        <v>0</v>
      </c>
    </row>
    <row r="18" spans="1:14" x14ac:dyDescent="0.35">
      <c r="A18" s="266" t="str">
        <f>+'Monthly Sales'!A18</f>
        <v>Exxon/Mobil</v>
      </c>
      <c r="B18" s="267">
        <f>+'Monthly Sales'!B18</f>
        <v>50</v>
      </c>
      <c r="C18" s="219"/>
      <c r="D18" s="268">
        <f t="shared" si="0"/>
        <v>0</v>
      </c>
      <c r="E18" s="219"/>
      <c r="F18" s="268">
        <f t="shared" si="1"/>
        <v>0</v>
      </c>
      <c r="G18" s="219"/>
      <c r="H18" s="268">
        <f t="shared" si="2"/>
        <v>0</v>
      </c>
      <c r="I18" s="219"/>
      <c r="J18" s="268">
        <f t="shared" si="3"/>
        <v>0</v>
      </c>
      <c r="K18" s="219"/>
      <c r="L18" s="268">
        <f t="shared" si="4"/>
        <v>0</v>
      </c>
      <c r="M18" s="269">
        <f t="shared" si="5"/>
        <v>0</v>
      </c>
      <c r="N18" s="268">
        <f t="shared" si="5"/>
        <v>0</v>
      </c>
    </row>
    <row r="19" spans="1:14" x14ac:dyDescent="0.35">
      <c r="A19" s="266" t="str">
        <f>+'Monthly Sales'!A19</f>
        <v>Festival Foods</v>
      </c>
      <c r="B19" s="267">
        <f>+'Monthly Sales'!B19</f>
        <v>25</v>
      </c>
      <c r="C19" s="219"/>
      <c r="D19" s="268">
        <f t="shared" si="0"/>
        <v>0</v>
      </c>
      <c r="E19" s="219"/>
      <c r="F19" s="268">
        <f t="shared" si="1"/>
        <v>0</v>
      </c>
      <c r="G19" s="219"/>
      <c r="H19" s="268">
        <f t="shared" si="2"/>
        <v>0</v>
      </c>
      <c r="I19" s="219"/>
      <c r="J19" s="268">
        <f t="shared" si="3"/>
        <v>0</v>
      </c>
      <c r="K19" s="219"/>
      <c r="L19" s="268">
        <f t="shared" si="4"/>
        <v>0</v>
      </c>
      <c r="M19" s="269">
        <f t="shared" si="5"/>
        <v>0</v>
      </c>
      <c r="N19" s="268">
        <f t="shared" si="5"/>
        <v>0</v>
      </c>
    </row>
    <row r="20" spans="1:14" x14ac:dyDescent="0.35">
      <c r="A20" s="266" t="str">
        <f>+'Monthly Sales'!A20</f>
        <v>Festival Foods</v>
      </c>
      <c r="B20" s="267">
        <f>+'Monthly Sales'!B20</f>
        <v>50</v>
      </c>
      <c r="C20" s="219"/>
      <c r="D20" s="268">
        <f t="shared" si="0"/>
        <v>0</v>
      </c>
      <c r="E20" s="219"/>
      <c r="F20" s="268">
        <f t="shared" si="1"/>
        <v>0</v>
      </c>
      <c r="G20" s="219"/>
      <c r="H20" s="268">
        <f t="shared" si="2"/>
        <v>0</v>
      </c>
      <c r="I20" s="219"/>
      <c r="J20" s="268">
        <f t="shared" si="3"/>
        <v>0</v>
      </c>
      <c r="K20" s="219"/>
      <c r="L20" s="268">
        <f t="shared" si="4"/>
        <v>0</v>
      </c>
      <c r="M20" s="269">
        <f t="shared" si="5"/>
        <v>0</v>
      </c>
      <c r="N20" s="268">
        <f t="shared" si="5"/>
        <v>0</v>
      </c>
    </row>
    <row r="21" spans="1:14" x14ac:dyDescent="0.35">
      <c r="A21" s="266" t="str">
        <f>+'Monthly Sales'!A21</f>
        <v>Home Depot</v>
      </c>
      <c r="B21" s="267">
        <f>+'Monthly Sales'!B21</f>
        <v>25</v>
      </c>
      <c r="C21" s="219"/>
      <c r="D21" s="268">
        <f t="shared" si="0"/>
        <v>0</v>
      </c>
      <c r="E21" s="219"/>
      <c r="F21" s="268">
        <f t="shared" si="1"/>
        <v>0</v>
      </c>
      <c r="G21" s="219"/>
      <c r="H21" s="268">
        <f t="shared" si="2"/>
        <v>0</v>
      </c>
      <c r="I21" s="219"/>
      <c r="J21" s="268">
        <f t="shared" si="3"/>
        <v>0</v>
      </c>
      <c r="K21" s="219"/>
      <c r="L21" s="268">
        <f t="shared" si="4"/>
        <v>0</v>
      </c>
      <c r="M21" s="269">
        <f t="shared" si="5"/>
        <v>0</v>
      </c>
      <c r="N21" s="268">
        <f t="shared" si="5"/>
        <v>0</v>
      </c>
    </row>
    <row r="22" spans="1:14" x14ac:dyDescent="0.35">
      <c r="A22" s="266" t="str">
        <f>+'Monthly Sales'!A22</f>
        <v>Kohl's</v>
      </c>
      <c r="B22" s="267">
        <f>+'Monthly Sales'!B22</f>
        <v>25</v>
      </c>
      <c r="C22" s="219"/>
      <c r="D22" s="268">
        <f t="shared" si="0"/>
        <v>0</v>
      </c>
      <c r="E22" s="219"/>
      <c r="F22" s="268">
        <f t="shared" si="1"/>
        <v>0</v>
      </c>
      <c r="G22" s="219"/>
      <c r="H22" s="268">
        <f t="shared" si="2"/>
        <v>0</v>
      </c>
      <c r="I22" s="219"/>
      <c r="J22" s="268">
        <f t="shared" si="3"/>
        <v>0</v>
      </c>
      <c r="K22" s="219"/>
      <c r="L22" s="268">
        <f t="shared" si="4"/>
        <v>0</v>
      </c>
      <c r="M22" s="269">
        <f t="shared" si="5"/>
        <v>0</v>
      </c>
      <c r="N22" s="268">
        <f t="shared" si="5"/>
        <v>0</v>
      </c>
    </row>
    <row r="23" spans="1:14" x14ac:dyDescent="0.35">
      <c r="A23" s="266" t="str">
        <f>+'Monthly Sales'!A23</f>
        <v>Kohl's</v>
      </c>
      <c r="B23" s="267">
        <f>+'Monthly Sales'!B23</f>
        <v>100</v>
      </c>
      <c r="C23" s="219"/>
      <c r="D23" s="268">
        <f t="shared" si="0"/>
        <v>0</v>
      </c>
      <c r="E23" s="219"/>
      <c r="F23" s="268">
        <f t="shared" si="1"/>
        <v>0</v>
      </c>
      <c r="G23" s="219"/>
      <c r="H23" s="268">
        <f t="shared" si="2"/>
        <v>0</v>
      </c>
      <c r="I23" s="219"/>
      <c r="J23" s="268">
        <f t="shared" si="3"/>
        <v>0</v>
      </c>
      <c r="K23" s="219"/>
      <c r="L23" s="268">
        <f t="shared" si="4"/>
        <v>0</v>
      </c>
      <c r="M23" s="269">
        <f t="shared" si="5"/>
        <v>0</v>
      </c>
      <c r="N23" s="268">
        <f t="shared" si="5"/>
        <v>0</v>
      </c>
    </row>
    <row r="24" spans="1:14" x14ac:dyDescent="0.35">
      <c r="A24" s="266" t="str">
        <f>+'Monthly Sales'!A24</f>
        <v>Kwik Trip</v>
      </c>
      <c r="B24" s="267">
        <f>+'Monthly Sales'!B24</f>
        <v>25</v>
      </c>
      <c r="C24" s="219"/>
      <c r="D24" s="268">
        <f t="shared" si="0"/>
        <v>0</v>
      </c>
      <c r="E24" s="219"/>
      <c r="F24" s="268">
        <f t="shared" si="1"/>
        <v>0</v>
      </c>
      <c r="G24" s="219"/>
      <c r="H24" s="268">
        <f t="shared" si="2"/>
        <v>0</v>
      </c>
      <c r="I24" s="219"/>
      <c r="J24" s="268">
        <f t="shared" si="3"/>
        <v>0</v>
      </c>
      <c r="K24" s="219"/>
      <c r="L24" s="268">
        <f t="shared" si="4"/>
        <v>0</v>
      </c>
      <c r="M24" s="269">
        <f t="shared" si="5"/>
        <v>0</v>
      </c>
      <c r="N24" s="268">
        <f t="shared" si="5"/>
        <v>0</v>
      </c>
    </row>
    <row r="25" spans="1:14" x14ac:dyDescent="0.35">
      <c r="A25" s="266" t="str">
        <f>+'Monthly Sales'!A25</f>
        <v>Kwik Trip</v>
      </c>
      <c r="B25" s="267">
        <f>+'Monthly Sales'!B25</f>
        <v>50</v>
      </c>
      <c r="C25" s="219"/>
      <c r="D25" s="268">
        <f t="shared" si="0"/>
        <v>0</v>
      </c>
      <c r="E25" s="219"/>
      <c r="F25" s="268">
        <f t="shared" si="1"/>
        <v>0</v>
      </c>
      <c r="G25" s="219"/>
      <c r="H25" s="268">
        <f t="shared" si="2"/>
        <v>0</v>
      </c>
      <c r="I25" s="219"/>
      <c r="J25" s="268">
        <f t="shared" si="3"/>
        <v>0</v>
      </c>
      <c r="K25" s="219"/>
      <c r="L25" s="268">
        <f t="shared" si="4"/>
        <v>0</v>
      </c>
      <c r="M25" s="269">
        <f t="shared" si="5"/>
        <v>0</v>
      </c>
      <c r="N25" s="268">
        <f t="shared" si="5"/>
        <v>0</v>
      </c>
    </row>
    <row r="26" spans="1:14" x14ac:dyDescent="0.35">
      <c r="A26" s="266" t="str">
        <f>+'Monthly Sales'!A26</f>
        <v>Kwik Trip</v>
      </c>
      <c r="B26" s="267">
        <f>+'Monthly Sales'!B26</f>
        <v>100</v>
      </c>
      <c r="C26" s="219"/>
      <c r="D26" s="268">
        <f t="shared" si="0"/>
        <v>0</v>
      </c>
      <c r="E26" s="219"/>
      <c r="F26" s="268">
        <f t="shared" si="1"/>
        <v>0</v>
      </c>
      <c r="G26" s="219"/>
      <c r="H26" s="268">
        <f t="shared" si="2"/>
        <v>0</v>
      </c>
      <c r="I26" s="219"/>
      <c r="J26" s="268">
        <f t="shared" si="3"/>
        <v>0</v>
      </c>
      <c r="K26" s="219"/>
      <c r="L26" s="268">
        <f t="shared" si="4"/>
        <v>0</v>
      </c>
      <c r="M26" s="269">
        <f t="shared" si="5"/>
        <v>0</v>
      </c>
      <c r="N26" s="268">
        <f t="shared" si="5"/>
        <v>0</v>
      </c>
    </row>
    <row r="27" spans="1:14" x14ac:dyDescent="0.35">
      <c r="A27" s="266" t="str">
        <f>+'Monthly Sales'!A27</f>
        <v>Marcus Theatres</v>
      </c>
      <c r="B27" s="267">
        <f>+'Monthly Sales'!B27</f>
        <v>25</v>
      </c>
      <c r="C27" s="219"/>
      <c r="D27" s="268">
        <f t="shared" si="0"/>
        <v>0</v>
      </c>
      <c r="E27" s="219"/>
      <c r="F27" s="268">
        <f t="shared" si="1"/>
        <v>0</v>
      </c>
      <c r="G27" s="219"/>
      <c r="H27" s="268">
        <f t="shared" si="2"/>
        <v>0</v>
      </c>
      <c r="I27" s="219"/>
      <c r="J27" s="268">
        <f t="shared" si="3"/>
        <v>0</v>
      </c>
      <c r="K27" s="219"/>
      <c r="L27" s="268">
        <f t="shared" si="4"/>
        <v>0</v>
      </c>
      <c r="M27" s="269">
        <f t="shared" si="5"/>
        <v>0</v>
      </c>
      <c r="N27" s="268">
        <f t="shared" si="5"/>
        <v>0</v>
      </c>
    </row>
    <row r="28" spans="1:14" x14ac:dyDescent="0.35">
      <c r="A28" s="266" t="str">
        <f>+'Monthly Sales'!A28</f>
        <v>McDonald's</v>
      </c>
      <c r="B28" s="267">
        <f>+'Monthly Sales'!B28</f>
        <v>10</v>
      </c>
      <c r="C28" s="219"/>
      <c r="D28" s="268">
        <f t="shared" si="0"/>
        <v>0</v>
      </c>
      <c r="E28" s="219"/>
      <c r="F28" s="268">
        <f t="shared" si="1"/>
        <v>0</v>
      </c>
      <c r="G28" s="219"/>
      <c r="H28" s="268">
        <f t="shared" si="2"/>
        <v>0</v>
      </c>
      <c r="I28" s="219"/>
      <c r="J28" s="268">
        <f t="shared" si="3"/>
        <v>0</v>
      </c>
      <c r="K28" s="219"/>
      <c r="L28" s="268">
        <f t="shared" si="4"/>
        <v>0</v>
      </c>
      <c r="M28" s="269">
        <f t="shared" si="5"/>
        <v>0</v>
      </c>
      <c r="N28" s="268">
        <f t="shared" si="5"/>
        <v>0</v>
      </c>
    </row>
    <row r="29" spans="1:14" x14ac:dyDescent="0.35">
      <c r="A29" s="266" t="str">
        <f>+'Monthly Sales'!A29</f>
        <v>McDonald's</v>
      </c>
      <c r="B29" s="267">
        <f>+'Monthly Sales'!B29</f>
        <v>25</v>
      </c>
      <c r="C29" s="219"/>
      <c r="D29" s="268">
        <f t="shared" si="0"/>
        <v>0</v>
      </c>
      <c r="E29" s="219"/>
      <c r="F29" s="268">
        <f t="shared" si="1"/>
        <v>0</v>
      </c>
      <c r="G29" s="219"/>
      <c r="H29" s="268">
        <f t="shared" si="2"/>
        <v>0</v>
      </c>
      <c r="I29" s="219"/>
      <c r="J29" s="268">
        <f t="shared" si="3"/>
        <v>0</v>
      </c>
      <c r="K29" s="219"/>
      <c r="L29" s="268">
        <f t="shared" si="4"/>
        <v>0</v>
      </c>
      <c r="M29" s="269">
        <f t="shared" si="5"/>
        <v>0</v>
      </c>
      <c r="N29" s="268">
        <f t="shared" si="5"/>
        <v>0</v>
      </c>
    </row>
    <row r="30" spans="1:14" x14ac:dyDescent="0.35">
      <c r="A30" s="266" t="str">
        <f>+'Monthly Sales'!A30</f>
        <v>Menards</v>
      </c>
      <c r="B30" s="267">
        <f>+'Monthly Sales'!B30</f>
        <v>25</v>
      </c>
      <c r="C30" s="219"/>
      <c r="D30" s="268">
        <f t="shared" si="0"/>
        <v>0</v>
      </c>
      <c r="E30" s="219"/>
      <c r="F30" s="268">
        <f t="shared" si="1"/>
        <v>0</v>
      </c>
      <c r="G30" s="219"/>
      <c r="H30" s="268">
        <f t="shared" si="2"/>
        <v>0</v>
      </c>
      <c r="I30" s="219"/>
      <c r="J30" s="268">
        <f t="shared" si="3"/>
        <v>0</v>
      </c>
      <c r="K30" s="219"/>
      <c r="L30" s="268">
        <f t="shared" si="4"/>
        <v>0</v>
      </c>
      <c r="M30" s="269">
        <f t="shared" si="5"/>
        <v>0</v>
      </c>
      <c r="N30" s="268">
        <f t="shared" si="5"/>
        <v>0</v>
      </c>
    </row>
    <row r="31" spans="1:14" x14ac:dyDescent="0.35">
      <c r="A31" s="266" t="str">
        <f>+'Monthly Sales'!A31</f>
        <v>Noodles &amp; Co</v>
      </c>
      <c r="B31" s="267">
        <f>+'Monthly Sales'!B31</f>
        <v>10</v>
      </c>
      <c r="C31" s="219"/>
      <c r="D31" s="268">
        <f t="shared" si="0"/>
        <v>0</v>
      </c>
      <c r="E31" s="219"/>
      <c r="F31" s="268">
        <f t="shared" si="1"/>
        <v>0</v>
      </c>
      <c r="G31" s="219"/>
      <c r="H31" s="268">
        <f t="shared" si="2"/>
        <v>0</v>
      </c>
      <c r="I31" s="219"/>
      <c r="J31" s="268">
        <f t="shared" si="3"/>
        <v>0</v>
      </c>
      <c r="K31" s="219"/>
      <c r="L31" s="268">
        <f t="shared" si="4"/>
        <v>0</v>
      </c>
      <c r="M31" s="269">
        <f t="shared" si="5"/>
        <v>0</v>
      </c>
      <c r="N31" s="268">
        <f t="shared" si="5"/>
        <v>0</v>
      </c>
    </row>
    <row r="32" spans="1:14" x14ac:dyDescent="0.35">
      <c r="A32" s="266" t="str">
        <f>+'Monthly Sales'!A32</f>
        <v>Olive Garden</v>
      </c>
      <c r="B32" s="267">
        <f>+'Monthly Sales'!B32</f>
        <v>25</v>
      </c>
      <c r="C32" s="219"/>
      <c r="D32" s="268">
        <f t="shared" si="0"/>
        <v>0</v>
      </c>
      <c r="E32" s="219"/>
      <c r="F32" s="268">
        <f t="shared" si="1"/>
        <v>0</v>
      </c>
      <c r="G32" s="219"/>
      <c r="H32" s="268">
        <f t="shared" si="2"/>
        <v>0</v>
      </c>
      <c r="I32" s="219"/>
      <c r="J32" s="268">
        <f t="shared" si="3"/>
        <v>0</v>
      </c>
      <c r="K32" s="219"/>
      <c r="L32" s="268">
        <f t="shared" si="4"/>
        <v>0</v>
      </c>
      <c r="M32" s="269">
        <f t="shared" si="5"/>
        <v>0</v>
      </c>
      <c r="N32" s="268">
        <f t="shared" si="5"/>
        <v>0</v>
      </c>
    </row>
    <row r="33" spans="1:14" x14ac:dyDescent="0.35">
      <c r="A33" s="266" t="str">
        <f>+'Monthly Sales'!A33</f>
        <v>Panda Express</v>
      </c>
      <c r="B33" s="267">
        <f>+'Monthly Sales'!B33</f>
        <v>25</v>
      </c>
      <c r="C33" s="219"/>
      <c r="D33" s="268">
        <f t="shared" si="0"/>
        <v>0</v>
      </c>
      <c r="E33" s="219"/>
      <c r="F33" s="268">
        <f t="shared" si="1"/>
        <v>0</v>
      </c>
      <c r="G33" s="219"/>
      <c r="H33" s="268">
        <f t="shared" si="2"/>
        <v>0</v>
      </c>
      <c r="I33" s="219"/>
      <c r="J33" s="268">
        <f t="shared" si="3"/>
        <v>0</v>
      </c>
      <c r="K33" s="219"/>
      <c r="L33" s="268">
        <f t="shared" si="4"/>
        <v>0</v>
      </c>
      <c r="M33" s="269">
        <f t="shared" si="5"/>
        <v>0</v>
      </c>
      <c r="N33" s="268">
        <f t="shared" si="5"/>
        <v>0</v>
      </c>
    </row>
    <row r="34" spans="1:14" x14ac:dyDescent="0.35">
      <c r="A34" s="266" t="str">
        <f>+'Monthly Sales'!A34</f>
        <v>Panera Bread</v>
      </c>
      <c r="B34" s="267">
        <f>+'Monthly Sales'!B34</f>
        <v>10</v>
      </c>
      <c r="C34" s="219"/>
      <c r="D34" s="268">
        <f t="shared" si="0"/>
        <v>0</v>
      </c>
      <c r="E34" s="219"/>
      <c r="F34" s="268">
        <f t="shared" si="1"/>
        <v>0</v>
      </c>
      <c r="G34" s="219"/>
      <c r="H34" s="268">
        <f t="shared" si="2"/>
        <v>0</v>
      </c>
      <c r="I34" s="219"/>
      <c r="J34" s="268">
        <f t="shared" si="3"/>
        <v>0</v>
      </c>
      <c r="K34" s="219"/>
      <c r="L34" s="268">
        <f t="shared" si="4"/>
        <v>0</v>
      </c>
      <c r="M34" s="269">
        <f t="shared" si="5"/>
        <v>0</v>
      </c>
      <c r="N34" s="268">
        <f t="shared" si="5"/>
        <v>0</v>
      </c>
    </row>
    <row r="35" spans="1:14" x14ac:dyDescent="0.35">
      <c r="A35" s="266" t="str">
        <f>+'Monthly Sales'!A35</f>
        <v>Panera Bread</v>
      </c>
      <c r="B35" s="267">
        <f>+'Monthly Sales'!B35</f>
        <v>25</v>
      </c>
      <c r="C35" s="219"/>
      <c r="D35" s="268">
        <f t="shared" si="0"/>
        <v>0</v>
      </c>
      <c r="E35" s="219"/>
      <c r="F35" s="268">
        <f t="shared" si="1"/>
        <v>0</v>
      </c>
      <c r="G35" s="219"/>
      <c r="H35" s="268">
        <f t="shared" si="2"/>
        <v>0</v>
      </c>
      <c r="I35" s="219"/>
      <c r="J35" s="268">
        <f t="shared" si="3"/>
        <v>0</v>
      </c>
      <c r="K35" s="219"/>
      <c r="L35" s="268">
        <f t="shared" si="4"/>
        <v>0</v>
      </c>
      <c r="M35" s="269">
        <f t="shared" si="5"/>
        <v>0</v>
      </c>
      <c r="N35" s="268">
        <f t="shared" si="5"/>
        <v>0</v>
      </c>
    </row>
    <row r="36" spans="1:14" x14ac:dyDescent="0.35">
      <c r="A36" s="266" t="str">
        <f>+'Monthly Sales'!A36</f>
        <v>Piggly Wiggly</v>
      </c>
      <c r="B36" s="267">
        <f>+'Monthly Sales'!B36</f>
        <v>25</v>
      </c>
      <c r="C36" s="219"/>
      <c r="D36" s="268">
        <f t="shared" si="0"/>
        <v>0</v>
      </c>
      <c r="E36" s="219"/>
      <c r="F36" s="268">
        <f t="shared" si="1"/>
        <v>0</v>
      </c>
      <c r="G36" s="219"/>
      <c r="H36" s="268">
        <f t="shared" si="2"/>
        <v>0</v>
      </c>
      <c r="I36" s="219"/>
      <c r="J36" s="268">
        <f t="shared" si="3"/>
        <v>0</v>
      </c>
      <c r="K36" s="219"/>
      <c r="L36" s="268">
        <f t="shared" si="4"/>
        <v>0</v>
      </c>
      <c r="M36" s="269">
        <f t="shared" si="5"/>
        <v>0</v>
      </c>
      <c r="N36" s="268">
        <f t="shared" si="5"/>
        <v>0</v>
      </c>
    </row>
    <row r="37" spans="1:14" x14ac:dyDescent="0.35">
      <c r="A37" s="266" t="str">
        <f>+'Monthly Sales'!A37</f>
        <v>Piggly Wiggly</v>
      </c>
      <c r="B37" s="267">
        <f>+'Monthly Sales'!B37</f>
        <v>50</v>
      </c>
      <c r="C37" s="219"/>
      <c r="D37" s="268">
        <f t="shared" si="0"/>
        <v>0</v>
      </c>
      <c r="E37" s="219"/>
      <c r="F37" s="268">
        <f t="shared" si="1"/>
        <v>0</v>
      </c>
      <c r="G37" s="219"/>
      <c r="H37" s="268">
        <f t="shared" si="2"/>
        <v>0</v>
      </c>
      <c r="I37" s="219"/>
      <c r="J37" s="268">
        <f t="shared" si="3"/>
        <v>0</v>
      </c>
      <c r="K37" s="219"/>
      <c r="L37" s="268">
        <f t="shared" si="4"/>
        <v>0</v>
      </c>
      <c r="M37" s="269">
        <f t="shared" si="5"/>
        <v>0</v>
      </c>
      <c r="N37" s="268">
        <f t="shared" si="5"/>
        <v>0</v>
      </c>
    </row>
    <row r="38" spans="1:14" x14ac:dyDescent="0.35">
      <c r="A38" s="266" t="str">
        <f>+'Monthly Sales'!A38</f>
        <v>Piggly Wiggly</v>
      </c>
      <c r="B38" s="267">
        <f>+'Monthly Sales'!B38</f>
        <v>100</v>
      </c>
      <c r="C38" s="219"/>
      <c r="D38" s="268">
        <f t="shared" si="0"/>
        <v>0</v>
      </c>
      <c r="E38" s="219"/>
      <c r="F38" s="268">
        <f t="shared" si="1"/>
        <v>0</v>
      </c>
      <c r="G38" s="219"/>
      <c r="H38" s="268">
        <f t="shared" si="2"/>
        <v>0</v>
      </c>
      <c r="I38" s="219"/>
      <c r="J38" s="268">
        <f t="shared" si="3"/>
        <v>0</v>
      </c>
      <c r="K38" s="219"/>
      <c r="L38" s="268">
        <f t="shared" si="4"/>
        <v>0</v>
      </c>
      <c r="M38" s="269">
        <f t="shared" si="5"/>
        <v>0</v>
      </c>
      <c r="N38" s="268">
        <f t="shared" si="5"/>
        <v>0</v>
      </c>
    </row>
    <row r="39" spans="1:14" x14ac:dyDescent="0.35">
      <c r="A39" s="266" t="str">
        <f>+'Monthly Sales'!A39</f>
        <v>Roundy's</v>
      </c>
      <c r="B39" s="267">
        <f>+'Monthly Sales'!B39</f>
        <v>25</v>
      </c>
      <c r="C39" s="219"/>
      <c r="D39" s="268">
        <f t="shared" si="0"/>
        <v>0</v>
      </c>
      <c r="E39" s="219"/>
      <c r="F39" s="268">
        <f t="shared" si="1"/>
        <v>0</v>
      </c>
      <c r="G39" s="219"/>
      <c r="H39" s="268">
        <f t="shared" si="2"/>
        <v>0</v>
      </c>
      <c r="I39" s="219"/>
      <c r="J39" s="268">
        <f t="shared" si="3"/>
        <v>0</v>
      </c>
      <c r="K39" s="219"/>
      <c r="L39" s="268">
        <f t="shared" si="4"/>
        <v>0</v>
      </c>
      <c r="M39" s="269">
        <f t="shared" si="5"/>
        <v>0</v>
      </c>
      <c r="N39" s="268">
        <f t="shared" si="5"/>
        <v>0</v>
      </c>
    </row>
    <row r="40" spans="1:14" x14ac:dyDescent="0.35">
      <c r="A40" s="266" t="str">
        <f>+'Monthly Sales'!A40</f>
        <v>Roundy's</v>
      </c>
      <c r="B40" s="267">
        <f>+'Monthly Sales'!B40</f>
        <v>50</v>
      </c>
      <c r="C40" s="219"/>
      <c r="D40" s="268">
        <f t="shared" si="0"/>
        <v>0</v>
      </c>
      <c r="E40" s="219"/>
      <c r="F40" s="268">
        <f t="shared" si="1"/>
        <v>0</v>
      </c>
      <c r="G40" s="219"/>
      <c r="H40" s="268">
        <f t="shared" si="2"/>
        <v>0</v>
      </c>
      <c r="I40" s="219"/>
      <c r="J40" s="268">
        <f t="shared" si="3"/>
        <v>0</v>
      </c>
      <c r="K40" s="219"/>
      <c r="L40" s="268">
        <f t="shared" si="4"/>
        <v>0</v>
      </c>
      <c r="M40" s="269">
        <f t="shared" si="5"/>
        <v>0</v>
      </c>
      <c r="N40" s="268">
        <f t="shared" si="5"/>
        <v>0</v>
      </c>
    </row>
    <row r="41" spans="1:14" x14ac:dyDescent="0.35">
      <c r="A41" s="266" t="str">
        <f>+'Monthly Sales'!A41</f>
        <v>Roundy's</v>
      </c>
      <c r="B41" s="267">
        <f>+'Monthly Sales'!B41</f>
        <v>100</v>
      </c>
      <c r="C41" s="219"/>
      <c r="D41" s="268">
        <f t="shared" si="0"/>
        <v>0</v>
      </c>
      <c r="E41" s="219"/>
      <c r="F41" s="268">
        <f t="shared" si="1"/>
        <v>0</v>
      </c>
      <c r="G41" s="219"/>
      <c r="H41" s="268">
        <f t="shared" si="2"/>
        <v>0</v>
      </c>
      <c r="I41" s="219"/>
      <c r="J41" s="268">
        <f t="shared" si="3"/>
        <v>0</v>
      </c>
      <c r="K41" s="219"/>
      <c r="L41" s="268">
        <f t="shared" si="4"/>
        <v>0</v>
      </c>
      <c r="M41" s="269">
        <f t="shared" si="5"/>
        <v>0</v>
      </c>
      <c r="N41" s="268">
        <f t="shared" si="5"/>
        <v>0</v>
      </c>
    </row>
    <row r="42" spans="1:14" x14ac:dyDescent="0.35">
      <c r="A42" s="266" t="str">
        <f>+'Monthly Sales'!A42</f>
        <v>Speedway</v>
      </c>
      <c r="B42" s="267">
        <f>+'Monthly Sales'!B42</f>
        <v>25</v>
      </c>
      <c r="C42" s="219"/>
      <c r="D42" s="268">
        <f t="shared" si="0"/>
        <v>0</v>
      </c>
      <c r="E42" s="219"/>
      <c r="F42" s="268">
        <f t="shared" si="1"/>
        <v>0</v>
      </c>
      <c r="G42" s="219"/>
      <c r="H42" s="268">
        <f t="shared" si="2"/>
        <v>0</v>
      </c>
      <c r="I42" s="219"/>
      <c r="J42" s="268">
        <f t="shared" si="3"/>
        <v>0</v>
      </c>
      <c r="K42" s="219"/>
      <c r="L42" s="268">
        <f t="shared" si="4"/>
        <v>0</v>
      </c>
      <c r="M42" s="269">
        <f t="shared" si="5"/>
        <v>0</v>
      </c>
      <c r="N42" s="268">
        <f t="shared" si="5"/>
        <v>0</v>
      </c>
    </row>
    <row r="43" spans="1:14" x14ac:dyDescent="0.35">
      <c r="A43" s="266" t="str">
        <f>+'Monthly Sales'!A43</f>
        <v>Speedway</v>
      </c>
      <c r="B43" s="267">
        <f>+'Monthly Sales'!B43</f>
        <v>50</v>
      </c>
      <c r="C43" s="219"/>
      <c r="D43" s="268">
        <f t="shared" si="0"/>
        <v>0</v>
      </c>
      <c r="E43" s="219"/>
      <c r="F43" s="268">
        <f t="shared" si="1"/>
        <v>0</v>
      </c>
      <c r="G43" s="219"/>
      <c r="H43" s="268">
        <f t="shared" si="2"/>
        <v>0</v>
      </c>
      <c r="I43" s="219"/>
      <c r="J43" s="268">
        <f t="shared" si="3"/>
        <v>0</v>
      </c>
      <c r="K43" s="219"/>
      <c r="L43" s="268">
        <f t="shared" si="4"/>
        <v>0</v>
      </c>
      <c r="M43" s="269">
        <f t="shared" si="5"/>
        <v>0</v>
      </c>
      <c r="N43" s="268">
        <f t="shared" si="5"/>
        <v>0</v>
      </c>
    </row>
    <row r="44" spans="1:14" x14ac:dyDescent="0.35">
      <c r="A44" s="266" t="str">
        <f>+'Monthly Sales'!A44</f>
        <v>Speedway</v>
      </c>
      <c r="B44" s="267">
        <f>+'Monthly Sales'!B44</f>
        <v>100</v>
      </c>
      <c r="C44" s="219"/>
      <c r="D44" s="268">
        <f t="shared" si="0"/>
        <v>0</v>
      </c>
      <c r="E44" s="219"/>
      <c r="F44" s="268">
        <f t="shared" si="1"/>
        <v>0</v>
      </c>
      <c r="G44" s="219"/>
      <c r="H44" s="268">
        <f t="shared" si="2"/>
        <v>0</v>
      </c>
      <c r="I44" s="219"/>
      <c r="J44" s="268">
        <f t="shared" si="3"/>
        <v>0</v>
      </c>
      <c r="K44" s="219"/>
      <c r="L44" s="268">
        <f t="shared" si="4"/>
        <v>0</v>
      </c>
      <c r="M44" s="269">
        <f t="shared" si="5"/>
        <v>0</v>
      </c>
      <c r="N44" s="268">
        <f t="shared" si="5"/>
        <v>0</v>
      </c>
    </row>
    <row r="45" spans="1:14" x14ac:dyDescent="0.35">
      <c r="A45" s="266" t="str">
        <f>+'Monthly Sales'!A45</f>
        <v>Starbucks</v>
      </c>
      <c r="B45" s="267">
        <f>+'Monthly Sales'!B45</f>
        <v>10</v>
      </c>
      <c r="C45" s="219"/>
      <c r="D45" s="268">
        <f t="shared" si="0"/>
        <v>0</v>
      </c>
      <c r="E45" s="219"/>
      <c r="F45" s="268">
        <f t="shared" si="1"/>
        <v>0</v>
      </c>
      <c r="G45" s="219"/>
      <c r="H45" s="268">
        <f t="shared" si="2"/>
        <v>0</v>
      </c>
      <c r="I45" s="219"/>
      <c r="J45" s="268">
        <f t="shared" si="3"/>
        <v>0</v>
      </c>
      <c r="K45" s="219"/>
      <c r="L45" s="268">
        <f t="shared" si="4"/>
        <v>0</v>
      </c>
      <c r="M45" s="269">
        <f t="shared" si="5"/>
        <v>0</v>
      </c>
      <c r="N45" s="268">
        <f t="shared" si="5"/>
        <v>0</v>
      </c>
    </row>
    <row r="46" spans="1:14" x14ac:dyDescent="0.35">
      <c r="A46" s="266" t="str">
        <f>+'Monthly Sales'!A46</f>
        <v>Starbucks</v>
      </c>
      <c r="B46" s="267">
        <f>+'Monthly Sales'!B46</f>
        <v>25</v>
      </c>
      <c r="C46" s="219"/>
      <c r="D46" s="268">
        <f t="shared" si="0"/>
        <v>0</v>
      </c>
      <c r="E46" s="219"/>
      <c r="F46" s="268">
        <f t="shared" si="1"/>
        <v>0</v>
      </c>
      <c r="G46" s="219"/>
      <c r="H46" s="268">
        <f t="shared" si="2"/>
        <v>0</v>
      </c>
      <c r="I46" s="219"/>
      <c r="J46" s="268">
        <f t="shared" si="3"/>
        <v>0</v>
      </c>
      <c r="K46" s="219"/>
      <c r="L46" s="268">
        <f t="shared" si="4"/>
        <v>0</v>
      </c>
      <c r="M46" s="269">
        <f t="shared" si="5"/>
        <v>0</v>
      </c>
      <c r="N46" s="268">
        <f t="shared" si="5"/>
        <v>0</v>
      </c>
    </row>
    <row r="47" spans="1:14" x14ac:dyDescent="0.35">
      <c r="A47" s="266" t="str">
        <f>+'Monthly Sales'!A47</f>
        <v>Subway</v>
      </c>
      <c r="B47" s="267">
        <f>+'Monthly Sales'!B47</f>
        <v>10</v>
      </c>
      <c r="C47" s="219"/>
      <c r="D47" s="268">
        <f t="shared" si="0"/>
        <v>0</v>
      </c>
      <c r="E47" s="219"/>
      <c r="F47" s="268">
        <f t="shared" si="1"/>
        <v>0</v>
      </c>
      <c r="G47" s="219"/>
      <c r="H47" s="268">
        <f t="shared" si="2"/>
        <v>0</v>
      </c>
      <c r="I47" s="219"/>
      <c r="J47" s="268">
        <f t="shared" si="3"/>
        <v>0</v>
      </c>
      <c r="K47" s="219"/>
      <c r="L47" s="268">
        <f t="shared" si="4"/>
        <v>0</v>
      </c>
      <c r="M47" s="269">
        <f t="shared" si="5"/>
        <v>0</v>
      </c>
      <c r="N47" s="268">
        <f t="shared" si="5"/>
        <v>0</v>
      </c>
    </row>
    <row r="48" spans="1:14" x14ac:dyDescent="0.35">
      <c r="A48" s="266" t="str">
        <f>+'Monthly Sales'!A48</f>
        <v>Taco Bell</v>
      </c>
      <c r="B48" s="267">
        <f>+'Monthly Sales'!B48</f>
        <v>10</v>
      </c>
      <c r="C48" s="219"/>
      <c r="D48" s="268">
        <f t="shared" si="0"/>
        <v>0</v>
      </c>
      <c r="E48" s="219"/>
      <c r="F48" s="268">
        <f t="shared" si="1"/>
        <v>0</v>
      </c>
      <c r="G48" s="219"/>
      <c r="H48" s="268">
        <f t="shared" si="2"/>
        <v>0</v>
      </c>
      <c r="I48" s="219"/>
      <c r="J48" s="268">
        <f t="shared" si="3"/>
        <v>0</v>
      </c>
      <c r="K48" s="219"/>
      <c r="L48" s="268">
        <f t="shared" si="4"/>
        <v>0</v>
      </c>
      <c r="M48" s="269">
        <f t="shared" si="5"/>
        <v>0</v>
      </c>
      <c r="N48" s="268">
        <f t="shared" si="5"/>
        <v>0</v>
      </c>
    </row>
    <row r="49" spans="1:14" x14ac:dyDescent="0.35">
      <c r="A49" s="266" t="str">
        <f>+'Monthly Sales'!A49</f>
        <v>Target</v>
      </c>
      <c r="B49" s="267">
        <f>+'Monthly Sales'!B49</f>
        <v>25</v>
      </c>
      <c r="C49" s="219"/>
      <c r="D49" s="268">
        <f t="shared" si="0"/>
        <v>0</v>
      </c>
      <c r="E49" s="219"/>
      <c r="F49" s="268">
        <f t="shared" si="1"/>
        <v>0</v>
      </c>
      <c r="G49" s="219"/>
      <c r="H49" s="268">
        <f t="shared" si="2"/>
        <v>0</v>
      </c>
      <c r="I49" s="219"/>
      <c r="J49" s="268">
        <f t="shared" si="3"/>
        <v>0</v>
      </c>
      <c r="K49" s="219"/>
      <c r="L49" s="268">
        <f t="shared" si="4"/>
        <v>0</v>
      </c>
      <c r="M49" s="269">
        <f t="shared" si="5"/>
        <v>0</v>
      </c>
      <c r="N49" s="268">
        <f t="shared" si="5"/>
        <v>0</v>
      </c>
    </row>
    <row r="50" spans="1:14" x14ac:dyDescent="0.35">
      <c r="A50" s="266" t="str">
        <f>+'Monthly Sales'!A50</f>
        <v>Texas Roadhouse</v>
      </c>
      <c r="B50" s="267">
        <f>+'Monthly Sales'!B50</f>
        <v>25</v>
      </c>
      <c r="C50" s="219"/>
      <c r="D50" s="268">
        <f t="shared" si="0"/>
        <v>0</v>
      </c>
      <c r="E50" s="219"/>
      <c r="F50" s="268">
        <f t="shared" si="1"/>
        <v>0</v>
      </c>
      <c r="G50" s="219"/>
      <c r="H50" s="268">
        <f t="shared" si="2"/>
        <v>0</v>
      </c>
      <c r="I50" s="219"/>
      <c r="J50" s="268">
        <f t="shared" si="3"/>
        <v>0</v>
      </c>
      <c r="K50" s="219"/>
      <c r="L50" s="268">
        <f t="shared" si="4"/>
        <v>0</v>
      </c>
      <c r="M50" s="269">
        <f t="shared" si="5"/>
        <v>0</v>
      </c>
      <c r="N50" s="268">
        <f t="shared" si="5"/>
        <v>0</v>
      </c>
    </row>
    <row r="51" spans="1:14" ht="24" x14ac:dyDescent="0.35">
      <c r="A51" s="270" t="str">
        <f>+'Monthly Sales'!A51</f>
        <v>TJ Maxx/ Marshal's / Home Goods</v>
      </c>
      <c r="B51" s="267">
        <f>+'Monthly Sales'!B51</f>
        <v>25</v>
      </c>
      <c r="C51" s="219"/>
      <c r="D51" s="268">
        <f t="shared" si="0"/>
        <v>0</v>
      </c>
      <c r="E51" s="219"/>
      <c r="F51" s="268">
        <f t="shared" si="1"/>
        <v>0</v>
      </c>
      <c r="G51" s="219"/>
      <c r="H51" s="268">
        <f t="shared" si="2"/>
        <v>0</v>
      </c>
      <c r="I51" s="219"/>
      <c r="J51" s="268">
        <f t="shared" si="3"/>
        <v>0</v>
      </c>
      <c r="K51" s="219"/>
      <c r="L51" s="268">
        <f t="shared" si="4"/>
        <v>0</v>
      </c>
      <c r="M51" s="269">
        <f t="shared" si="5"/>
        <v>0</v>
      </c>
      <c r="N51" s="268">
        <f t="shared" si="5"/>
        <v>0</v>
      </c>
    </row>
    <row r="52" spans="1:14" x14ac:dyDescent="0.35">
      <c r="A52" s="266" t="str">
        <f>+'Monthly Sales'!A52</f>
        <v>Ulta</v>
      </c>
      <c r="B52" s="267">
        <f>+'Monthly Sales'!B52</f>
        <v>25</v>
      </c>
      <c r="C52" s="219"/>
      <c r="D52" s="268">
        <f t="shared" si="0"/>
        <v>0</v>
      </c>
      <c r="E52" s="219"/>
      <c r="F52" s="268">
        <f t="shared" si="1"/>
        <v>0</v>
      </c>
      <c r="G52" s="219"/>
      <c r="H52" s="268">
        <f t="shared" si="2"/>
        <v>0</v>
      </c>
      <c r="I52" s="219"/>
      <c r="J52" s="268">
        <f t="shared" si="3"/>
        <v>0</v>
      </c>
      <c r="K52" s="219"/>
      <c r="L52" s="268">
        <f t="shared" si="4"/>
        <v>0</v>
      </c>
      <c r="M52" s="269">
        <f t="shared" si="5"/>
        <v>0</v>
      </c>
      <c r="N52" s="268">
        <f t="shared" si="5"/>
        <v>0</v>
      </c>
    </row>
    <row r="53" spans="1:14" x14ac:dyDescent="0.35">
      <c r="A53" s="266" t="str">
        <f>+'Monthly Sales'!A53</f>
        <v>Walgreens</v>
      </c>
      <c r="B53" s="267">
        <f>+'Monthly Sales'!B53</f>
        <v>25</v>
      </c>
      <c r="C53" s="219"/>
      <c r="D53" s="268">
        <f t="shared" si="0"/>
        <v>0</v>
      </c>
      <c r="E53" s="219"/>
      <c r="F53" s="268">
        <f t="shared" si="1"/>
        <v>0</v>
      </c>
      <c r="G53" s="219"/>
      <c r="H53" s="268">
        <f t="shared" si="2"/>
        <v>0</v>
      </c>
      <c r="I53" s="219"/>
      <c r="J53" s="268">
        <f t="shared" si="3"/>
        <v>0</v>
      </c>
      <c r="K53" s="219"/>
      <c r="L53" s="268">
        <f t="shared" si="4"/>
        <v>0</v>
      </c>
      <c r="M53" s="269">
        <f t="shared" si="5"/>
        <v>0</v>
      </c>
      <c r="N53" s="268">
        <f t="shared" si="5"/>
        <v>0</v>
      </c>
    </row>
    <row r="54" spans="1:14" x14ac:dyDescent="0.35">
      <c r="A54" s="266" t="str">
        <f>+'Monthly Sales'!A54</f>
        <v>Walmart</v>
      </c>
      <c r="B54" s="267">
        <f>+'Monthly Sales'!B54</f>
        <v>25</v>
      </c>
      <c r="C54" s="219"/>
      <c r="D54" s="268">
        <f t="shared" si="0"/>
        <v>0</v>
      </c>
      <c r="E54" s="219"/>
      <c r="F54" s="268">
        <f t="shared" si="1"/>
        <v>0</v>
      </c>
      <c r="G54" s="219"/>
      <c r="H54" s="268">
        <f t="shared" si="2"/>
        <v>0</v>
      </c>
      <c r="I54" s="219"/>
      <c r="J54" s="268">
        <f t="shared" si="3"/>
        <v>0</v>
      </c>
      <c r="K54" s="219"/>
      <c r="L54" s="268">
        <f t="shared" si="4"/>
        <v>0</v>
      </c>
      <c r="M54" s="269">
        <f t="shared" si="5"/>
        <v>0</v>
      </c>
      <c r="N54" s="268">
        <f t="shared" si="5"/>
        <v>0</v>
      </c>
    </row>
    <row r="55" spans="1:14" x14ac:dyDescent="0.35">
      <c r="A55" s="266" t="str">
        <f>+'Monthly Sales'!A55</f>
        <v>Walmart</v>
      </c>
      <c r="B55" s="267">
        <f>+'Monthly Sales'!B55</f>
        <v>100</v>
      </c>
      <c r="C55" s="219"/>
      <c r="D55" s="268">
        <f t="shared" si="0"/>
        <v>0</v>
      </c>
      <c r="E55" s="219"/>
      <c r="F55" s="268">
        <f t="shared" si="1"/>
        <v>0</v>
      </c>
      <c r="G55" s="219"/>
      <c r="H55" s="268">
        <f t="shared" si="2"/>
        <v>0</v>
      </c>
      <c r="I55" s="219"/>
      <c r="J55" s="268">
        <f t="shared" si="3"/>
        <v>0</v>
      </c>
      <c r="K55" s="219"/>
      <c r="L55" s="268">
        <f t="shared" si="4"/>
        <v>0</v>
      </c>
      <c r="M55" s="269">
        <f t="shared" si="5"/>
        <v>0</v>
      </c>
      <c r="N55" s="268">
        <f t="shared" si="5"/>
        <v>0</v>
      </c>
    </row>
    <row r="56" spans="1:14" ht="25.5" customHeight="1" thickBot="1" x14ac:dyDescent="0.4">
      <c r="A56" s="271" t="s">
        <v>100</v>
      </c>
      <c r="B56" s="272"/>
      <c r="C56" s="273">
        <f>+SUM(C5:C55)</f>
        <v>0</v>
      </c>
      <c r="D56" s="274">
        <f>SUM(D5:D55)</f>
        <v>0</v>
      </c>
      <c r="E56" s="273">
        <f>+SUM(E5:E55)</f>
        <v>0</v>
      </c>
      <c r="F56" s="274">
        <f>SUM(F5:F55)</f>
        <v>0</v>
      </c>
      <c r="G56" s="273">
        <f>+SUM(G5:G55)</f>
        <v>0</v>
      </c>
      <c r="H56" s="274">
        <f>SUM(H5:H55)</f>
        <v>0</v>
      </c>
      <c r="I56" s="273">
        <f>+SUM(I5:I55)</f>
        <v>0</v>
      </c>
      <c r="J56" s="274">
        <f>SUM(J5:J55)</f>
        <v>0</v>
      </c>
      <c r="K56" s="273">
        <f>+SUM(K5:K55)</f>
        <v>0</v>
      </c>
      <c r="L56" s="274">
        <f>SUM(L5:L55)</f>
        <v>0</v>
      </c>
      <c r="M56" s="273">
        <f>+SUM(M5:M55)</f>
        <v>0</v>
      </c>
      <c r="N56" s="274">
        <f>SUM(N5:N55)</f>
        <v>0</v>
      </c>
    </row>
    <row r="57" spans="1:14" ht="4.5" customHeight="1" x14ac:dyDescent="0.35">
      <c r="A57" s="275"/>
      <c r="B57" s="275"/>
      <c r="C57" s="276"/>
      <c r="D57" s="277"/>
      <c r="E57" s="276"/>
      <c r="F57" s="277"/>
      <c r="G57" s="276"/>
      <c r="H57" s="277"/>
      <c r="I57" s="276"/>
      <c r="J57" s="277"/>
      <c r="K57" s="276"/>
      <c r="L57" s="277"/>
      <c r="M57" s="276"/>
      <c r="N57" s="277"/>
    </row>
    <row r="58" spans="1:14" ht="16" thickBot="1" x14ac:dyDescent="0.4">
      <c r="A58" s="278" t="s">
        <v>155</v>
      </c>
      <c r="B58" s="278"/>
      <c r="C58" s="278"/>
      <c r="D58" s="278"/>
      <c r="E58" s="278"/>
      <c r="F58" s="278"/>
      <c r="G58" s="278"/>
      <c r="H58" s="279"/>
      <c r="I58" s="280"/>
      <c r="J58" s="279"/>
      <c r="K58" s="280"/>
      <c r="L58" s="279"/>
      <c r="M58" s="281"/>
      <c r="N58" s="279"/>
    </row>
    <row r="59" spans="1:14" x14ac:dyDescent="0.35">
      <c r="A59" s="318"/>
      <c r="B59" s="319"/>
      <c r="C59" s="219"/>
      <c r="D59" s="268">
        <f t="shared" si="0"/>
        <v>0</v>
      </c>
      <c r="E59" s="219"/>
      <c r="F59" s="268">
        <f t="shared" si="1"/>
        <v>0</v>
      </c>
      <c r="G59" s="219"/>
      <c r="H59" s="268">
        <f t="shared" si="2"/>
        <v>0</v>
      </c>
      <c r="I59" s="219"/>
      <c r="J59" s="268">
        <f t="shared" si="3"/>
        <v>0</v>
      </c>
      <c r="K59" s="219"/>
      <c r="L59" s="268">
        <f t="shared" si="4"/>
        <v>0</v>
      </c>
      <c r="M59" s="269">
        <f t="shared" ref="M59:M61" si="8">+C59+E59+G59+I59+K59</f>
        <v>0</v>
      </c>
      <c r="N59" s="268">
        <f t="shared" ref="N59:N61" si="9">+D59+F59+H59+J59+L59</f>
        <v>0</v>
      </c>
    </row>
    <row r="60" spans="1:14" x14ac:dyDescent="0.35">
      <c r="A60" s="320"/>
      <c r="B60" s="321"/>
      <c r="C60" s="219"/>
      <c r="D60" s="268">
        <f t="shared" si="0"/>
        <v>0</v>
      </c>
      <c r="E60" s="219"/>
      <c r="F60" s="268">
        <f t="shared" si="1"/>
        <v>0</v>
      </c>
      <c r="G60" s="219"/>
      <c r="H60" s="268">
        <f t="shared" si="2"/>
        <v>0</v>
      </c>
      <c r="I60" s="219"/>
      <c r="J60" s="268">
        <f t="shared" si="3"/>
        <v>0</v>
      </c>
      <c r="K60" s="219"/>
      <c r="L60" s="268">
        <f t="shared" si="4"/>
        <v>0</v>
      </c>
      <c r="M60" s="269">
        <f t="shared" si="8"/>
        <v>0</v>
      </c>
      <c r="N60" s="268">
        <f t="shared" si="9"/>
        <v>0</v>
      </c>
    </row>
    <row r="61" spans="1:14" x14ac:dyDescent="0.35">
      <c r="A61" s="320"/>
      <c r="B61" s="321"/>
      <c r="C61" s="219"/>
      <c r="D61" s="268">
        <f t="shared" si="0"/>
        <v>0</v>
      </c>
      <c r="E61" s="219"/>
      <c r="F61" s="268">
        <f t="shared" si="1"/>
        <v>0</v>
      </c>
      <c r="G61" s="219"/>
      <c r="H61" s="268">
        <f t="shared" si="2"/>
        <v>0</v>
      </c>
      <c r="I61" s="219"/>
      <c r="J61" s="268">
        <f t="shared" si="3"/>
        <v>0</v>
      </c>
      <c r="K61" s="219"/>
      <c r="L61" s="268">
        <f t="shared" si="4"/>
        <v>0</v>
      </c>
      <c r="M61" s="269">
        <f t="shared" si="8"/>
        <v>0</v>
      </c>
      <c r="N61" s="268">
        <f t="shared" si="9"/>
        <v>0</v>
      </c>
    </row>
    <row r="62" spans="1:14" x14ac:dyDescent="0.35">
      <c r="A62" s="320"/>
      <c r="B62" s="321"/>
      <c r="C62" s="219"/>
      <c r="D62" s="268">
        <f t="shared" si="0"/>
        <v>0</v>
      </c>
      <c r="E62" s="219"/>
      <c r="F62" s="268">
        <f t="shared" si="1"/>
        <v>0</v>
      </c>
      <c r="G62" s="219"/>
      <c r="H62" s="268">
        <f t="shared" si="2"/>
        <v>0</v>
      </c>
      <c r="I62" s="219"/>
      <c r="J62" s="268">
        <f t="shared" si="3"/>
        <v>0</v>
      </c>
      <c r="K62" s="219"/>
      <c r="L62" s="268">
        <f t="shared" si="4"/>
        <v>0</v>
      </c>
      <c r="M62" s="269">
        <f t="shared" si="5"/>
        <v>0</v>
      </c>
      <c r="N62" s="268">
        <f t="shared" si="5"/>
        <v>0</v>
      </c>
    </row>
    <row r="63" spans="1:14" x14ac:dyDescent="0.35">
      <c r="A63" s="320"/>
      <c r="B63" s="321"/>
      <c r="C63" s="219"/>
      <c r="D63" s="268">
        <f t="shared" si="0"/>
        <v>0</v>
      </c>
      <c r="E63" s="219"/>
      <c r="F63" s="268">
        <f t="shared" si="1"/>
        <v>0</v>
      </c>
      <c r="G63" s="219"/>
      <c r="H63" s="268">
        <f t="shared" si="2"/>
        <v>0</v>
      </c>
      <c r="I63" s="219"/>
      <c r="J63" s="268">
        <f t="shared" si="3"/>
        <v>0</v>
      </c>
      <c r="K63" s="219"/>
      <c r="L63" s="268">
        <f t="shared" si="4"/>
        <v>0</v>
      </c>
      <c r="M63" s="269">
        <f t="shared" si="5"/>
        <v>0</v>
      </c>
      <c r="N63" s="268">
        <f t="shared" si="5"/>
        <v>0</v>
      </c>
    </row>
    <row r="64" spans="1:14" x14ac:dyDescent="0.35">
      <c r="A64" s="320"/>
      <c r="B64" s="321"/>
      <c r="C64" s="219"/>
      <c r="D64" s="268">
        <f t="shared" si="0"/>
        <v>0</v>
      </c>
      <c r="E64" s="219"/>
      <c r="F64" s="268">
        <f t="shared" si="1"/>
        <v>0</v>
      </c>
      <c r="G64" s="219"/>
      <c r="H64" s="268">
        <f t="shared" si="2"/>
        <v>0</v>
      </c>
      <c r="I64" s="219"/>
      <c r="J64" s="268">
        <f t="shared" si="3"/>
        <v>0</v>
      </c>
      <c r="K64" s="219"/>
      <c r="L64" s="268">
        <f t="shared" si="4"/>
        <v>0</v>
      </c>
      <c r="M64" s="269">
        <f t="shared" si="5"/>
        <v>0</v>
      </c>
      <c r="N64" s="268">
        <f t="shared" si="5"/>
        <v>0</v>
      </c>
    </row>
    <row r="65" spans="1:14" ht="29.5" customHeight="1" thickBot="1" x14ac:dyDescent="0.4">
      <c r="A65" s="271" t="s">
        <v>153</v>
      </c>
      <c r="B65" s="272"/>
      <c r="C65" s="273">
        <f>SUM(C59:C64)+C101</f>
        <v>0</v>
      </c>
      <c r="D65" s="274">
        <f>SUM(D59:D64)+D101</f>
        <v>0</v>
      </c>
      <c r="E65" s="273">
        <f>SUM(E59:E64)+E101</f>
        <v>0</v>
      </c>
      <c r="F65" s="274">
        <f>SUM(F59:F64)+F101</f>
        <v>0</v>
      </c>
      <c r="G65" s="273">
        <f>SUM(G59:G64)+G101</f>
        <v>0</v>
      </c>
      <c r="H65" s="274">
        <f>SUM(H59:H64)+H101</f>
        <v>0</v>
      </c>
      <c r="I65" s="273">
        <f>SUM(I59:I64)+I101</f>
        <v>0</v>
      </c>
      <c r="J65" s="274">
        <f>SUM(J59:J64)+J101</f>
        <v>0</v>
      </c>
      <c r="K65" s="273">
        <f>SUM(K59:K64)+K101</f>
        <v>0</v>
      </c>
      <c r="L65" s="274">
        <f>SUM(L59:L64)+L101</f>
        <v>0</v>
      </c>
      <c r="M65" s="273">
        <f>SUM(M59:M64)+M101</f>
        <v>0</v>
      </c>
      <c r="N65" s="274">
        <f>SUM(N59:N64)+N101</f>
        <v>0</v>
      </c>
    </row>
    <row r="66" spans="1:14" s="283" customFormat="1" ht="14" customHeight="1" thickBot="1" x14ac:dyDescent="0.4">
      <c r="A66" s="282"/>
      <c r="B66" s="282"/>
      <c r="C66" s="276"/>
      <c r="D66" s="277"/>
      <c r="E66" s="276"/>
      <c r="F66" s="277"/>
      <c r="G66" s="276"/>
      <c r="H66" s="277"/>
      <c r="I66" s="276"/>
      <c r="J66" s="277"/>
      <c r="K66" s="276"/>
      <c r="L66" s="277"/>
      <c r="M66" s="276"/>
      <c r="N66" s="277"/>
    </row>
    <row r="67" spans="1:14" ht="15.5" x14ac:dyDescent="0.35">
      <c r="A67" s="284" t="s">
        <v>158</v>
      </c>
      <c r="B67" s="285"/>
      <c r="C67" s="286">
        <f t="shared" ref="C67:N67" si="10">+C56+C65</f>
        <v>0</v>
      </c>
      <c r="D67" s="287">
        <f t="shared" si="10"/>
        <v>0</v>
      </c>
      <c r="E67" s="286">
        <f t="shared" si="10"/>
        <v>0</v>
      </c>
      <c r="F67" s="287">
        <f t="shared" si="10"/>
        <v>0</v>
      </c>
      <c r="G67" s="286">
        <f t="shared" si="10"/>
        <v>0</v>
      </c>
      <c r="H67" s="287">
        <f t="shared" si="10"/>
        <v>0</v>
      </c>
      <c r="I67" s="286">
        <f t="shared" si="10"/>
        <v>0</v>
      </c>
      <c r="J67" s="287">
        <f t="shared" si="10"/>
        <v>0</v>
      </c>
      <c r="K67" s="286">
        <f t="shared" si="10"/>
        <v>0</v>
      </c>
      <c r="L67" s="287">
        <f t="shared" si="10"/>
        <v>0</v>
      </c>
      <c r="M67" s="286">
        <f t="shared" si="10"/>
        <v>0</v>
      </c>
      <c r="N67" s="287">
        <f t="shared" si="10"/>
        <v>0</v>
      </c>
    </row>
    <row r="68" spans="1:14" x14ac:dyDescent="0.35">
      <c r="A68" s="288" t="s">
        <v>157</v>
      </c>
      <c r="B68" s="289"/>
      <c r="C68" s="290"/>
      <c r="D68" s="322">
        <v>0</v>
      </c>
      <c r="E68" s="290"/>
      <c r="F68" s="322">
        <v>0</v>
      </c>
      <c r="G68" s="290"/>
      <c r="H68" s="322">
        <v>0</v>
      </c>
      <c r="I68" s="290"/>
      <c r="J68" s="322">
        <v>0</v>
      </c>
      <c r="K68" s="290"/>
      <c r="L68" s="322">
        <v>0</v>
      </c>
      <c r="M68" s="291"/>
      <c r="N68" s="292">
        <f t="shared" ref="N68" si="11">+D68+F68+H68+J68+L68</f>
        <v>0</v>
      </c>
    </row>
    <row r="69" spans="1:14" x14ac:dyDescent="0.35">
      <c r="A69" s="293" t="s">
        <v>110</v>
      </c>
      <c r="B69" s="294"/>
      <c r="C69" s="290"/>
      <c r="D69" s="322">
        <v>0</v>
      </c>
      <c r="E69" s="290"/>
      <c r="F69" s="322">
        <v>0</v>
      </c>
      <c r="G69" s="290"/>
      <c r="H69" s="322">
        <v>0</v>
      </c>
      <c r="I69" s="290"/>
      <c r="J69" s="322">
        <v>0</v>
      </c>
      <c r="K69" s="290"/>
      <c r="L69" s="322">
        <v>0</v>
      </c>
      <c r="M69" s="291"/>
      <c r="N69" s="292">
        <f t="shared" si="5"/>
        <v>0</v>
      </c>
    </row>
    <row r="70" spans="1:14" ht="15" thickBot="1" x14ac:dyDescent="0.4">
      <c r="A70" s="295" t="s">
        <v>154</v>
      </c>
      <c r="B70" s="296"/>
      <c r="C70" s="297"/>
      <c r="D70" s="298">
        <f>+D68+D69</f>
        <v>0</v>
      </c>
      <c r="E70" s="297"/>
      <c r="F70" s="298">
        <f>+F68+F69</f>
        <v>0</v>
      </c>
      <c r="G70" s="299"/>
      <c r="H70" s="298">
        <f>+H68+H69</f>
        <v>0</v>
      </c>
      <c r="I70" s="299"/>
      <c r="J70" s="298">
        <f>+J68+J69</f>
        <v>0</v>
      </c>
      <c r="K70" s="299"/>
      <c r="L70" s="298">
        <f>+L68+L69</f>
        <v>0</v>
      </c>
      <c r="M70" s="295"/>
      <c r="N70" s="298">
        <f>+N68+N69</f>
        <v>0</v>
      </c>
    </row>
    <row r="73" spans="1:14" ht="21" customHeight="1" x14ac:dyDescent="0.35">
      <c r="A73" s="300" t="s">
        <v>151</v>
      </c>
      <c r="B73" s="300"/>
      <c r="C73" s="300"/>
      <c r="D73" s="300"/>
      <c r="E73" s="300"/>
      <c r="F73" s="300"/>
      <c r="G73" s="300"/>
      <c r="H73" s="301" t="str">
        <f>+H1</f>
        <v>Enter Month, Year here</v>
      </c>
      <c r="I73" s="301"/>
      <c r="J73" s="301"/>
      <c r="K73" s="301"/>
      <c r="L73" s="301"/>
      <c r="M73" s="302"/>
      <c r="N73" s="302"/>
    </row>
    <row r="74" spans="1:14" ht="21" x14ac:dyDescent="0.35">
      <c r="A74" s="300"/>
      <c r="B74" s="300"/>
      <c r="C74" s="300"/>
      <c r="D74" s="300"/>
      <c r="E74" s="300"/>
      <c r="F74" s="300"/>
      <c r="G74" s="300"/>
      <c r="H74" s="301"/>
      <c r="I74" s="301"/>
      <c r="J74" s="301"/>
      <c r="K74" s="301"/>
      <c r="L74" s="301"/>
      <c r="M74" s="302"/>
      <c r="N74" s="302"/>
    </row>
    <row r="75" spans="1:14" ht="16" thickBot="1" x14ac:dyDescent="0.4">
      <c r="A75" s="278" t="s">
        <v>152</v>
      </c>
      <c r="B75" s="303"/>
      <c r="C75" s="303"/>
      <c r="D75" s="303"/>
      <c r="E75" s="303"/>
      <c r="F75" s="303"/>
      <c r="G75" s="303"/>
      <c r="H75" s="303"/>
      <c r="I75" s="303"/>
      <c r="J75" s="304"/>
      <c r="K75" s="304"/>
      <c r="L75" s="304"/>
      <c r="M75" s="304"/>
      <c r="N75" s="304"/>
    </row>
    <row r="76" spans="1:14" x14ac:dyDescent="0.35">
      <c r="A76" s="305" t="s">
        <v>0</v>
      </c>
      <c r="B76" s="258" t="s">
        <v>1</v>
      </c>
      <c r="C76" s="259" t="str">
        <f>+C$3</f>
        <v xml:space="preserve">Date:    </v>
      </c>
      <c r="D76" s="306"/>
      <c r="E76" s="259" t="str">
        <f>+E$3</f>
        <v xml:space="preserve">Date:    </v>
      </c>
      <c r="F76" s="306"/>
      <c r="G76" s="259" t="str">
        <f>+G$3</f>
        <v xml:space="preserve">Date:    </v>
      </c>
      <c r="H76" s="306"/>
      <c r="I76" s="259" t="str">
        <f>+I$3</f>
        <v xml:space="preserve">Date:    </v>
      </c>
      <c r="J76" s="306"/>
      <c r="K76" s="259" t="str">
        <f>+K$3</f>
        <v xml:space="preserve">Date:    </v>
      </c>
      <c r="L76" s="306"/>
      <c r="M76" s="259" t="s">
        <v>81</v>
      </c>
      <c r="N76" s="260"/>
    </row>
    <row r="77" spans="1:14" x14ac:dyDescent="0.35">
      <c r="A77" s="307"/>
      <c r="B77" s="263"/>
      <c r="C77" s="264" t="s">
        <v>79</v>
      </c>
      <c r="D77" s="265" t="s">
        <v>80</v>
      </c>
      <c r="E77" s="264" t="s">
        <v>79</v>
      </c>
      <c r="F77" s="265" t="s">
        <v>80</v>
      </c>
      <c r="G77" s="264" t="s">
        <v>79</v>
      </c>
      <c r="H77" s="265" t="s">
        <v>80</v>
      </c>
      <c r="I77" s="264" t="s">
        <v>79</v>
      </c>
      <c r="J77" s="265" t="s">
        <v>80</v>
      </c>
      <c r="K77" s="264" t="s">
        <v>79</v>
      </c>
      <c r="L77" s="265" t="s">
        <v>80</v>
      </c>
      <c r="M77" s="264" t="s">
        <v>79</v>
      </c>
      <c r="N77" s="265" t="s">
        <v>80</v>
      </c>
    </row>
    <row r="78" spans="1:14" x14ac:dyDescent="0.35">
      <c r="A78" s="232"/>
      <c r="B78" s="233"/>
      <c r="C78" s="234"/>
      <c r="D78" s="308">
        <f t="shared" ref="D78:D100" si="12">IF(C78="",0,+$B78*C78)</f>
        <v>0</v>
      </c>
      <c r="E78" s="234"/>
      <c r="F78" s="308">
        <f t="shared" ref="F78:F100" si="13">IF(E78="",0,+$B78*E78)</f>
        <v>0</v>
      </c>
      <c r="G78" s="234"/>
      <c r="H78" s="308">
        <f t="shared" ref="H78:H100" si="14">IF(G78="",0,+$B78*G78)</f>
        <v>0</v>
      </c>
      <c r="I78" s="234"/>
      <c r="J78" s="308">
        <f t="shared" ref="J78:J100" si="15">IF(I78="",0,+$B78*I78)</f>
        <v>0</v>
      </c>
      <c r="K78" s="234"/>
      <c r="L78" s="308">
        <f t="shared" ref="L78:L100" si="16">IF(K78="",0,+$B78*K78)</f>
        <v>0</v>
      </c>
      <c r="M78" s="309">
        <f t="shared" ref="M78:N100" si="17">+C78+E78+G78+I78+K78</f>
        <v>0</v>
      </c>
      <c r="N78" s="308">
        <f t="shared" si="17"/>
        <v>0</v>
      </c>
    </row>
    <row r="79" spans="1:14" x14ac:dyDescent="0.35">
      <c r="A79" s="232"/>
      <c r="B79" s="233"/>
      <c r="C79" s="234"/>
      <c r="D79" s="308">
        <f t="shared" si="12"/>
        <v>0</v>
      </c>
      <c r="E79" s="234"/>
      <c r="F79" s="308">
        <f t="shared" si="13"/>
        <v>0</v>
      </c>
      <c r="G79" s="234"/>
      <c r="H79" s="308">
        <f t="shared" si="14"/>
        <v>0</v>
      </c>
      <c r="I79" s="234"/>
      <c r="J79" s="308">
        <f t="shared" si="15"/>
        <v>0</v>
      </c>
      <c r="K79" s="234"/>
      <c r="L79" s="308">
        <f t="shared" si="16"/>
        <v>0</v>
      </c>
      <c r="M79" s="309">
        <f t="shared" si="17"/>
        <v>0</v>
      </c>
      <c r="N79" s="308">
        <f t="shared" si="17"/>
        <v>0</v>
      </c>
    </row>
    <row r="80" spans="1:14" x14ac:dyDescent="0.35">
      <c r="A80" s="232"/>
      <c r="B80" s="233"/>
      <c r="C80" s="234"/>
      <c r="D80" s="308">
        <f t="shared" si="12"/>
        <v>0</v>
      </c>
      <c r="E80" s="234"/>
      <c r="F80" s="308">
        <f t="shared" si="13"/>
        <v>0</v>
      </c>
      <c r="G80" s="234"/>
      <c r="H80" s="308">
        <f t="shared" si="14"/>
        <v>0</v>
      </c>
      <c r="I80" s="234"/>
      <c r="J80" s="308">
        <f t="shared" si="15"/>
        <v>0</v>
      </c>
      <c r="K80" s="234"/>
      <c r="L80" s="308">
        <f t="shared" si="16"/>
        <v>0</v>
      </c>
      <c r="M80" s="309">
        <f t="shared" si="17"/>
        <v>0</v>
      </c>
      <c r="N80" s="308">
        <f t="shared" si="17"/>
        <v>0</v>
      </c>
    </row>
    <row r="81" spans="1:14" x14ac:dyDescent="0.35">
      <c r="A81" s="232"/>
      <c r="B81" s="233"/>
      <c r="C81" s="234"/>
      <c r="D81" s="308">
        <f t="shared" si="12"/>
        <v>0</v>
      </c>
      <c r="E81" s="234"/>
      <c r="F81" s="308">
        <f t="shared" si="13"/>
        <v>0</v>
      </c>
      <c r="G81" s="234"/>
      <c r="H81" s="308">
        <f t="shared" si="14"/>
        <v>0</v>
      </c>
      <c r="I81" s="234"/>
      <c r="J81" s="308">
        <f t="shared" si="15"/>
        <v>0</v>
      </c>
      <c r="K81" s="234"/>
      <c r="L81" s="308">
        <f t="shared" si="16"/>
        <v>0</v>
      </c>
      <c r="M81" s="309">
        <f t="shared" si="17"/>
        <v>0</v>
      </c>
      <c r="N81" s="308">
        <f t="shared" si="17"/>
        <v>0</v>
      </c>
    </row>
    <row r="82" spans="1:14" x14ac:dyDescent="0.35">
      <c r="A82" s="232"/>
      <c r="B82" s="233"/>
      <c r="C82" s="234"/>
      <c r="D82" s="308">
        <f t="shared" si="12"/>
        <v>0</v>
      </c>
      <c r="E82" s="234"/>
      <c r="F82" s="308">
        <f t="shared" si="13"/>
        <v>0</v>
      </c>
      <c r="G82" s="234"/>
      <c r="H82" s="308">
        <f t="shared" si="14"/>
        <v>0</v>
      </c>
      <c r="I82" s="234"/>
      <c r="J82" s="308">
        <f t="shared" si="15"/>
        <v>0</v>
      </c>
      <c r="K82" s="234"/>
      <c r="L82" s="308">
        <f t="shared" si="16"/>
        <v>0</v>
      </c>
      <c r="M82" s="309">
        <f t="shared" si="17"/>
        <v>0</v>
      </c>
      <c r="N82" s="308">
        <f t="shared" si="17"/>
        <v>0</v>
      </c>
    </row>
    <row r="83" spans="1:14" x14ac:dyDescent="0.35">
      <c r="A83" s="232"/>
      <c r="B83" s="233"/>
      <c r="C83" s="234"/>
      <c r="D83" s="308">
        <f t="shared" si="12"/>
        <v>0</v>
      </c>
      <c r="E83" s="234"/>
      <c r="F83" s="308">
        <f t="shared" si="13"/>
        <v>0</v>
      </c>
      <c r="G83" s="234"/>
      <c r="H83" s="308">
        <f t="shared" si="14"/>
        <v>0</v>
      </c>
      <c r="I83" s="234"/>
      <c r="J83" s="308">
        <f t="shared" si="15"/>
        <v>0</v>
      </c>
      <c r="K83" s="234"/>
      <c r="L83" s="308">
        <f t="shared" si="16"/>
        <v>0</v>
      </c>
      <c r="M83" s="309">
        <f t="shared" si="17"/>
        <v>0</v>
      </c>
      <c r="N83" s="308">
        <f t="shared" si="17"/>
        <v>0</v>
      </c>
    </row>
    <row r="84" spans="1:14" x14ac:dyDescent="0.35">
      <c r="A84" s="232"/>
      <c r="B84" s="233"/>
      <c r="C84" s="234"/>
      <c r="D84" s="308">
        <f t="shared" si="12"/>
        <v>0</v>
      </c>
      <c r="E84" s="234"/>
      <c r="F84" s="308">
        <f t="shared" si="13"/>
        <v>0</v>
      </c>
      <c r="G84" s="234"/>
      <c r="H84" s="308">
        <f t="shared" si="14"/>
        <v>0</v>
      </c>
      <c r="I84" s="234"/>
      <c r="J84" s="308">
        <f t="shared" si="15"/>
        <v>0</v>
      </c>
      <c r="K84" s="234"/>
      <c r="L84" s="308">
        <f t="shared" si="16"/>
        <v>0</v>
      </c>
      <c r="M84" s="309">
        <f t="shared" si="17"/>
        <v>0</v>
      </c>
      <c r="N84" s="308">
        <f t="shared" si="17"/>
        <v>0</v>
      </c>
    </row>
    <row r="85" spans="1:14" x14ac:dyDescent="0.35">
      <c r="A85" s="232"/>
      <c r="B85" s="233"/>
      <c r="C85" s="234"/>
      <c r="D85" s="308">
        <f t="shared" si="12"/>
        <v>0</v>
      </c>
      <c r="E85" s="234"/>
      <c r="F85" s="308">
        <f t="shared" si="13"/>
        <v>0</v>
      </c>
      <c r="G85" s="234"/>
      <c r="H85" s="308">
        <f t="shared" si="14"/>
        <v>0</v>
      </c>
      <c r="I85" s="234"/>
      <c r="J85" s="308">
        <f t="shared" si="15"/>
        <v>0</v>
      </c>
      <c r="K85" s="234"/>
      <c r="L85" s="308">
        <f t="shared" si="16"/>
        <v>0</v>
      </c>
      <c r="M85" s="309">
        <f t="shared" si="17"/>
        <v>0</v>
      </c>
      <c r="N85" s="308">
        <f t="shared" si="17"/>
        <v>0</v>
      </c>
    </row>
    <row r="86" spans="1:14" x14ac:dyDescent="0.35">
      <c r="A86" s="232"/>
      <c r="B86" s="233"/>
      <c r="C86" s="234"/>
      <c r="D86" s="308">
        <f t="shared" si="12"/>
        <v>0</v>
      </c>
      <c r="E86" s="234"/>
      <c r="F86" s="308">
        <f t="shared" si="13"/>
        <v>0</v>
      </c>
      <c r="G86" s="234"/>
      <c r="H86" s="308">
        <f t="shared" si="14"/>
        <v>0</v>
      </c>
      <c r="I86" s="234"/>
      <c r="J86" s="308">
        <f t="shared" si="15"/>
        <v>0</v>
      </c>
      <c r="K86" s="234"/>
      <c r="L86" s="308">
        <f t="shared" si="16"/>
        <v>0</v>
      </c>
      <c r="M86" s="309">
        <f t="shared" si="17"/>
        <v>0</v>
      </c>
      <c r="N86" s="308">
        <f t="shared" si="17"/>
        <v>0</v>
      </c>
    </row>
    <row r="87" spans="1:14" x14ac:dyDescent="0.35">
      <c r="A87" s="232"/>
      <c r="B87" s="233"/>
      <c r="C87" s="234"/>
      <c r="D87" s="308">
        <f t="shared" si="12"/>
        <v>0</v>
      </c>
      <c r="E87" s="234"/>
      <c r="F87" s="308">
        <f t="shared" si="13"/>
        <v>0</v>
      </c>
      <c r="G87" s="234"/>
      <c r="H87" s="308">
        <f t="shared" si="14"/>
        <v>0</v>
      </c>
      <c r="I87" s="234"/>
      <c r="J87" s="308">
        <f t="shared" si="15"/>
        <v>0</v>
      </c>
      <c r="K87" s="234"/>
      <c r="L87" s="308">
        <f t="shared" si="16"/>
        <v>0</v>
      </c>
      <c r="M87" s="309">
        <f t="shared" si="17"/>
        <v>0</v>
      </c>
      <c r="N87" s="308">
        <f t="shared" si="17"/>
        <v>0</v>
      </c>
    </row>
    <row r="88" spans="1:14" x14ac:dyDescent="0.35">
      <c r="A88" s="232"/>
      <c r="B88" s="233"/>
      <c r="C88" s="234"/>
      <c r="D88" s="308">
        <f t="shared" si="12"/>
        <v>0</v>
      </c>
      <c r="E88" s="234"/>
      <c r="F88" s="308">
        <f t="shared" si="13"/>
        <v>0</v>
      </c>
      <c r="G88" s="234"/>
      <c r="H88" s="308">
        <f t="shared" si="14"/>
        <v>0</v>
      </c>
      <c r="I88" s="234"/>
      <c r="J88" s="308">
        <f t="shared" si="15"/>
        <v>0</v>
      </c>
      <c r="K88" s="234"/>
      <c r="L88" s="308">
        <f t="shared" si="16"/>
        <v>0</v>
      </c>
      <c r="M88" s="309">
        <f t="shared" si="17"/>
        <v>0</v>
      </c>
      <c r="N88" s="308">
        <f t="shared" si="17"/>
        <v>0</v>
      </c>
    </row>
    <row r="89" spans="1:14" x14ac:dyDescent="0.35">
      <c r="A89" s="232"/>
      <c r="B89" s="233"/>
      <c r="C89" s="234"/>
      <c r="D89" s="308">
        <f t="shared" si="12"/>
        <v>0</v>
      </c>
      <c r="E89" s="234"/>
      <c r="F89" s="308">
        <f t="shared" si="13"/>
        <v>0</v>
      </c>
      <c r="G89" s="234"/>
      <c r="H89" s="308">
        <f t="shared" si="14"/>
        <v>0</v>
      </c>
      <c r="I89" s="234"/>
      <c r="J89" s="308">
        <f t="shared" si="15"/>
        <v>0</v>
      </c>
      <c r="K89" s="234"/>
      <c r="L89" s="308">
        <f t="shared" si="16"/>
        <v>0</v>
      </c>
      <c r="M89" s="309">
        <f t="shared" si="17"/>
        <v>0</v>
      </c>
      <c r="N89" s="308">
        <f t="shared" si="17"/>
        <v>0</v>
      </c>
    </row>
    <row r="90" spans="1:14" x14ac:dyDescent="0.35">
      <c r="A90" s="232"/>
      <c r="B90" s="233"/>
      <c r="C90" s="234"/>
      <c r="D90" s="308">
        <f t="shared" si="12"/>
        <v>0</v>
      </c>
      <c r="E90" s="234"/>
      <c r="F90" s="308">
        <f t="shared" si="13"/>
        <v>0</v>
      </c>
      <c r="G90" s="234"/>
      <c r="H90" s="308">
        <f t="shared" si="14"/>
        <v>0</v>
      </c>
      <c r="I90" s="234"/>
      <c r="J90" s="308">
        <f t="shared" si="15"/>
        <v>0</v>
      </c>
      <c r="K90" s="234"/>
      <c r="L90" s="308">
        <f t="shared" si="16"/>
        <v>0</v>
      </c>
      <c r="M90" s="309">
        <f t="shared" si="17"/>
        <v>0</v>
      </c>
      <c r="N90" s="308">
        <f t="shared" si="17"/>
        <v>0</v>
      </c>
    </row>
    <row r="91" spans="1:14" x14ac:dyDescent="0.35">
      <c r="A91" s="232"/>
      <c r="B91" s="233"/>
      <c r="C91" s="234"/>
      <c r="D91" s="308">
        <f t="shared" si="12"/>
        <v>0</v>
      </c>
      <c r="E91" s="234"/>
      <c r="F91" s="308">
        <f t="shared" si="13"/>
        <v>0</v>
      </c>
      <c r="G91" s="234"/>
      <c r="H91" s="308">
        <f t="shared" si="14"/>
        <v>0</v>
      </c>
      <c r="I91" s="234"/>
      <c r="J91" s="308">
        <f t="shared" si="15"/>
        <v>0</v>
      </c>
      <c r="K91" s="234"/>
      <c r="L91" s="308">
        <f t="shared" si="16"/>
        <v>0</v>
      </c>
      <c r="M91" s="309">
        <f t="shared" si="17"/>
        <v>0</v>
      </c>
      <c r="N91" s="308">
        <f t="shared" si="17"/>
        <v>0</v>
      </c>
    </row>
    <row r="92" spans="1:14" x14ac:dyDescent="0.35">
      <c r="A92" s="232"/>
      <c r="B92" s="233"/>
      <c r="C92" s="234"/>
      <c r="D92" s="308">
        <f t="shared" si="12"/>
        <v>0</v>
      </c>
      <c r="E92" s="234"/>
      <c r="F92" s="308">
        <f t="shared" si="13"/>
        <v>0</v>
      </c>
      <c r="G92" s="234"/>
      <c r="H92" s="308">
        <f t="shared" si="14"/>
        <v>0</v>
      </c>
      <c r="I92" s="234"/>
      <c r="J92" s="308">
        <f t="shared" si="15"/>
        <v>0</v>
      </c>
      <c r="K92" s="234"/>
      <c r="L92" s="308">
        <f t="shared" si="16"/>
        <v>0</v>
      </c>
      <c r="M92" s="309">
        <f t="shared" si="17"/>
        <v>0</v>
      </c>
      <c r="N92" s="308">
        <f t="shared" si="17"/>
        <v>0</v>
      </c>
    </row>
    <row r="93" spans="1:14" x14ac:dyDescent="0.35">
      <c r="A93" s="232"/>
      <c r="B93" s="233"/>
      <c r="C93" s="234"/>
      <c r="D93" s="308">
        <f t="shared" si="12"/>
        <v>0</v>
      </c>
      <c r="E93" s="234"/>
      <c r="F93" s="308">
        <f t="shared" si="13"/>
        <v>0</v>
      </c>
      <c r="G93" s="234"/>
      <c r="H93" s="308">
        <f t="shared" si="14"/>
        <v>0</v>
      </c>
      <c r="I93" s="234"/>
      <c r="J93" s="308">
        <f t="shared" si="15"/>
        <v>0</v>
      </c>
      <c r="K93" s="234"/>
      <c r="L93" s="308">
        <f t="shared" si="16"/>
        <v>0</v>
      </c>
      <c r="M93" s="309">
        <f t="shared" si="17"/>
        <v>0</v>
      </c>
      <c r="N93" s="308">
        <f t="shared" si="17"/>
        <v>0</v>
      </c>
    </row>
    <row r="94" spans="1:14" x14ac:dyDescent="0.35">
      <c r="A94" s="232"/>
      <c r="B94" s="233"/>
      <c r="C94" s="234"/>
      <c r="D94" s="308">
        <f t="shared" si="12"/>
        <v>0</v>
      </c>
      <c r="E94" s="234"/>
      <c r="F94" s="308">
        <f t="shared" si="13"/>
        <v>0</v>
      </c>
      <c r="G94" s="234"/>
      <c r="H94" s="308">
        <f t="shared" si="14"/>
        <v>0</v>
      </c>
      <c r="I94" s="234"/>
      <c r="J94" s="308">
        <f t="shared" si="15"/>
        <v>0</v>
      </c>
      <c r="K94" s="234"/>
      <c r="L94" s="308">
        <f t="shared" si="16"/>
        <v>0</v>
      </c>
      <c r="M94" s="309">
        <f t="shared" si="17"/>
        <v>0</v>
      </c>
      <c r="N94" s="308">
        <f t="shared" si="17"/>
        <v>0</v>
      </c>
    </row>
    <row r="95" spans="1:14" x14ac:dyDescent="0.35">
      <c r="A95" s="232"/>
      <c r="B95" s="233"/>
      <c r="C95" s="234"/>
      <c r="D95" s="308">
        <f t="shared" si="12"/>
        <v>0</v>
      </c>
      <c r="E95" s="234"/>
      <c r="F95" s="308">
        <f t="shared" si="13"/>
        <v>0</v>
      </c>
      <c r="G95" s="234"/>
      <c r="H95" s="308">
        <f t="shared" si="14"/>
        <v>0</v>
      </c>
      <c r="I95" s="234"/>
      <c r="J95" s="308">
        <f t="shared" si="15"/>
        <v>0</v>
      </c>
      <c r="K95" s="234"/>
      <c r="L95" s="308">
        <f t="shared" si="16"/>
        <v>0</v>
      </c>
      <c r="M95" s="309">
        <f t="shared" si="17"/>
        <v>0</v>
      </c>
      <c r="N95" s="308">
        <f t="shared" si="17"/>
        <v>0</v>
      </c>
    </row>
    <row r="96" spans="1:14" x14ac:dyDescent="0.35">
      <c r="A96" s="232"/>
      <c r="B96" s="233"/>
      <c r="C96" s="234"/>
      <c r="D96" s="308">
        <f t="shared" si="12"/>
        <v>0</v>
      </c>
      <c r="E96" s="234"/>
      <c r="F96" s="308">
        <f t="shared" si="13"/>
        <v>0</v>
      </c>
      <c r="G96" s="234"/>
      <c r="H96" s="308">
        <f t="shared" si="14"/>
        <v>0</v>
      </c>
      <c r="I96" s="234"/>
      <c r="J96" s="308">
        <f t="shared" si="15"/>
        <v>0</v>
      </c>
      <c r="K96" s="234"/>
      <c r="L96" s="308">
        <f t="shared" si="16"/>
        <v>0</v>
      </c>
      <c r="M96" s="309">
        <f t="shared" si="17"/>
        <v>0</v>
      </c>
      <c r="N96" s="308">
        <f t="shared" si="17"/>
        <v>0</v>
      </c>
    </row>
    <row r="97" spans="1:14" x14ac:dyDescent="0.35">
      <c r="A97" s="223"/>
      <c r="B97" s="224"/>
      <c r="C97" s="218"/>
      <c r="D97" s="310">
        <f t="shared" si="12"/>
        <v>0</v>
      </c>
      <c r="E97" s="218"/>
      <c r="F97" s="310">
        <f t="shared" si="13"/>
        <v>0</v>
      </c>
      <c r="G97" s="218"/>
      <c r="H97" s="310">
        <f t="shared" si="14"/>
        <v>0</v>
      </c>
      <c r="I97" s="218"/>
      <c r="J97" s="310">
        <f t="shared" si="15"/>
        <v>0</v>
      </c>
      <c r="K97" s="218"/>
      <c r="L97" s="310">
        <f t="shared" si="16"/>
        <v>0</v>
      </c>
      <c r="M97" s="311">
        <f t="shared" si="17"/>
        <v>0</v>
      </c>
      <c r="N97" s="310">
        <f t="shared" si="17"/>
        <v>0</v>
      </c>
    </row>
    <row r="98" spans="1:14" x14ac:dyDescent="0.35">
      <c r="A98" s="223"/>
      <c r="B98" s="224"/>
      <c r="C98" s="218"/>
      <c r="D98" s="310">
        <f t="shared" si="12"/>
        <v>0</v>
      </c>
      <c r="E98" s="218"/>
      <c r="F98" s="310">
        <f t="shared" si="13"/>
        <v>0</v>
      </c>
      <c r="G98" s="218"/>
      <c r="H98" s="310">
        <f t="shared" si="14"/>
        <v>0</v>
      </c>
      <c r="I98" s="218"/>
      <c r="J98" s="310">
        <f t="shared" si="15"/>
        <v>0</v>
      </c>
      <c r="K98" s="218"/>
      <c r="L98" s="310">
        <f t="shared" si="16"/>
        <v>0</v>
      </c>
      <c r="M98" s="311">
        <f t="shared" si="17"/>
        <v>0</v>
      </c>
      <c r="N98" s="310">
        <f t="shared" si="17"/>
        <v>0</v>
      </c>
    </row>
    <row r="99" spans="1:14" x14ac:dyDescent="0.35">
      <c r="A99" s="223"/>
      <c r="B99" s="224"/>
      <c r="C99" s="218"/>
      <c r="D99" s="310">
        <f t="shared" si="12"/>
        <v>0</v>
      </c>
      <c r="E99" s="218"/>
      <c r="F99" s="310">
        <f t="shared" si="13"/>
        <v>0</v>
      </c>
      <c r="G99" s="218"/>
      <c r="H99" s="310">
        <f t="shared" si="14"/>
        <v>0</v>
      </c>
      <c r="I99" s="218"/>
      <c r="J99" s="310">
        <f t="shared" si="15"/>
        <v>0</v>
      </c>
      <c r="K99" s="218"/>
      <c r="L99" s="310">
        <f t="shared" si="16"/>
        <v>0</v>
      </c>
      <c r="M99" s="311">
        <f t="shared" si="17"/>
        <v>0</v>
      </c>
      <c r="N99" s="310">
        <f t="shared" si="17"/>
        <v>0</v>
      </c>
    </row>
    <row r="100" spans="1:14" x14ac:dyDescent="0.35">
      <c r="A100" s="223"/>
      <c r="B100" s="224"/>
      <c r="C100" s="218"/>
      <c r="D100" s="310">
        <f t="shared" si="12"/>
        <v>0</v>
      </c>
      <c r="E100" s="218"/>
      <c r="F100" s="310">
        <f t="shared" si="13"/>
        <v>0</v>
      </c>
      <c r="G100" s="218"/>
      <c r="H100" s="310">
        <f t="shared" si="14"/>
        <v>0</v>
      </c>
      <c r="I100" s="218"/>
      <c r="J100" s="310">
        <f t="shared" si="15"/>
        <v>0</v>
      </c>
      <c r="K100" s="218"/>
      <c r="L100" s="310">
        <f t="shared" si="16"/>
        <v>0</v>
      </c>
      <c r="M100" s="311">
        <f t="shared" si="17"/>
        <v>0</v>
      </c>
      <c r="N100" s="310">
        <f t="shared" si="17"/>
        <v>0</v>
      </c>
    </row>
    <row r="101" spans="1:14" ht="15" thickBot="1" x14ac:dyDescent="0.4">
      <c r="A101" s="312" t="s">
        <v>85</v>
      </c>
      <c r="B101" s="313"/>
      <c r="C101" s="314">
        <f t="shared" ref="C101:N101" si="18">SUM(C78:C100)</f>
        <v>0</v>
      </c>
      <c r="D101" s="315">
        <f t="shared" si="18"/>
        <v>0</v>
      </c>
      <c r="E101" s="314">
        <f t="shared" si="18"/>
        <v>0</v>
      </c>
      <c r="F101" s="315">
        <f t="shared" si="18"/>
        <v>0</v>
      </c>
      <c r="G101" s="314">
        <f t="shared" si="18"/>
        <v>0</v>
      </c>
      <c r="H101" s="315">
        <f t="shared" si="18"/>
        <v>0</v>
      </c>
      <c r="I101" s="314">
        <f t="shared" si="18"/>
        <v>0</v>
      </c>
      <c r="J101" s="315">
        <f t="shared" si="18"/>
        <v>0</v>
      </c>
      <c r="K101" s="314">
        <f t="shared" si="18"/>
        <v>0</v>
      </c>
      <c r="L101" s="315">
        <f t="shared" si="18"/>
        <v>0</v>
      </c>
      <c r="M101" s="314">
        <f t="shared" si="18"/>
        <v>0</v>
      </c>
      <c r="N101" s="315">
        <f t="shared" si="18"/>
        <v>0</v>
      </c>
    </row>
  </sheetData>
  <mergeCells count="24">
    <mergeCell ref="M76:N76"/>
    <mergeCell ref="A101:B101"/>
    <mergeCell ref="A73:G74"/>
    <mergeCell ref="H73:L74"/>
    <mergeCell ref="A76:A77"/>
    <mergeCell ref="B76:B77"/>
    <mergeCell ref="C76:D76"/>
    <mergeCell ref="E76:F76"/>
    <mergeCell ref="G76:H76"/>
    <mergeCell ref="I76:J76"/>
    <mergeCell ref="K76:L76"/>
    <mergeCell ref="A56:B56"/>
    <mergeCell ref="A65:B65"/>
    <mergeCell ref="A67:B67"/>
    <mergeCell ref="A3:A4"/>
    <mergeCell ref="B3:B4"/>
    <mergeCell ref="C3:D3"/>
    <mergeCell ref="E3:F3"/>
    <mergeCell ref="G3:H3"/>
    <mergeCell ref="I3:J3"/>
    <mergeCell ref="K3:L3"/>
    <mergeCell ref="M3:N3"/>
    <mergeCell ref="A1:G2"/>
    <mergeCell ref="H1:L2"/>
  </mergeCells>
  <printOptions horizontalCentered="1"/>
  <pageMargins left="0" right="0" top="0.14937500000000001" bottom="0.25" header="0.11833333333333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zoomScaleNormal="100" workbookViewId="0">
      <selection activeCell="G4" sqref="G4"/>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ht="14.5" customHeight="1" x14ac:dyDescent="0.35">
      <c r="A1" s="212" t="s">
        <v>147</v>
      </c>
      <c r="B1" s="212"/>
      <c r="C1" s="212"/>
      <c r="D1" s="212"/>
      <c r="E1" s="212"/>
      <c r="F1" s="212"/>
      <c r="G1" s="212"/>
      <c r="H1" s="227" t="str">
        <f>+'Monthly Sales'!H1:L2</f>
        <v>Enter Month, Year here</v>
      </c>
      <c r="I1" s="227"/>
      <c r="J1" s="227"/>
      <c r="K1" s="227"/>
      <c r="L1" s="227"/>
      <c r="M1" s="210"/>
      <c r="N1" s="210"/>
    </row>
    <row r="2" spans="1:14" ht="15" customHeight="1" thickBot="1" x14ac:dyDescent="0.4">
      <c r="A2" s="213"/>
      <c r="B2" s="213"/>
      <c r="C2" s="213"/>
      <c r="D2" s="213"/>
      <c r="E2" s="213"/>
      <c r="F2" s="213"/>
      <c r="G2" s="213"/>
      <c r="H2" s="228"/>
      <c r="I2" s="228"/>
      <c r="J2" s="228"/>
      <c r="K2" s="228"/>
      <c r="L2" s="228"/>
      <c r="M2" s="211"/>
      <c r="N2" s="211"/>
    </row>
    <row r="3" spans="1:14" s="1" customFormat="1" ht="30.5" customHeight="1" x14ac:dyDescent="0.35">
      <c r="A3" s="115" t="s">
        <v>83</v>
      </c>
      <c r="B3" s="117" t="s">
        <v>1</v>
      </c>
      <c r="C3" s="123" t="s">
        <v>111</v>
      </c>
      <c r="D3" s="124"/>
      <c r="E3" s="123" t="s">
        <v>128</v>
      </c>
      <c r="F3" s="124"/>
      <c r="G3" s="123" t="s">
        <v>148</v>
      </c>
      <c r="H3" s="124"/>
      <c r="I3" s="123" t="s">
        <v>112</v>
      </c>
      <c r="J3" s="124"/>
      <c r="K3" s="123" t="s">
        <v>113</v>
      </c>
      <c r="L3" s="124"/>
      <c r="M3" s="119" t="s">
        <v>114</v>
      </c>
      <c r="N3" s="120"/>
    </row>
    <row r="4" spans="1:14" s="1" customFormat="1" x14ac:dyDescent="0.35">
      <c r="A4" s="116"/>
      <c r="B4" s="118"/>
      <c r="C4" s="61" t="s">
        <v>79</v>
      </c>
      <c r="D4" s="62" t="s">
        <v>80</v>
      </c>
      <c r="E4" s="61" t="s">
        <v>79</v>
      </c>
      <c r="F4" s="62" t="s">
        <v>80</v>
      </c>
      <c r="G4" s="61" t="s">
        <v>79</v>
      </c>
      <c r="H4" s="62" t="s">
        <v>80</v>
      </c>
      <c r="I4" s="61" t="s">
        <v>79</v>
      </c>
      <c r="J4" s="62" t="s">
        <v>80</v>
      </c>
      <c r="K4" s="61" t="s">
        <v>79</v>
      </c>
      <c r="L4" s="62" t="s">
        <v>80</v>
      </c>
      <c r="M4" s="61" t="s">
        <v>79</v>
      </c>
      <c r="N4" s="62" t="s">
        <v>80</v>
      </c>
    </row>
    <row r="5" spans="1:14" x14ac:dyDescent="0.35">
      <c r="A5" s="90" t="str">
        <f>+'Monthly Sales'!A5</f>
        <v>Amazon</v>
      </c>
      <c r="B5" s="87">
        <f>+'Monthly Sales'!B5</f>
        <v>25</v>
      </c>
      <c r="C5" s="219"/>
      <c r="D5" s="88">
        <f>IF(C5="",0,+$B5*C5)</f>
        <v>0</v>
      </c>
      <c r="E5" s="101">
        <f>+'Monthly Sales'!M5</f>
        <v>0</v>
      </c>
      <c r="F5" s="88">
        <f>IF(E5="",0,+$B5*E5)</f>
        <v>0</v>
      </c>
      <c r="G5" s="101">
        <f>+'Monthly Purchases'!M5</f>
        <v>0</v>
      </c>
      <c r="H5" s="88">
        <f>IF(G5="",0,+$B5*G5)</f>
        <v>0</v>
      </c>
      <c r="I5" s="101">
        <f>+C5-E5+G5</f>
        <v>0</v>
      </c>
      <c r="J5" s="88">
        <f>IF(I5="",0,+$B5*I5)</f>
        <v>0</v>
      </c>
      <c r="K5" s="219"/>
      <c r="L5" s="88">
        <f>IF(K5="",0,+$B5*K5)</f>
        <v>0</v>
      </c>
      <c r="M5" s="89">
        <f>+I5-K5</f>
        <v>0</v>
      </c>
      <c r="N5" s="88">
        <f>+J5-L5</f>
        <v>0</v>
      </c>
    </row>
    <row r="6" spans="1:14" x14ac:dyDescent="0.35">
      <c r="A6" s="90" t="str">
        <f>+'Monthly Sales'!A6</f>
        <v>Applebee's</v>
      </c>
      <c r="B6" s="87">
        <f>+'Monthly Sales'!B6</f>
        <v>25</v>
      </c>
      <c r="C6" s="219"/>
      <c r="D6" s="88">
        <f t="shared" ref="D6:D55" si="0">IF(C6="",0,+$B6*C6)</f>
        <v>0</v>
      </c>
      <c r="E6" s="101">
        <f>+'Monthly Sales'!M6</f>
        <v>0</v>
      </c>
      <c r="F6" s="88">
        <f t="shared" ref="F6:F55" si="1">IF(E6="",0,+$B6*E6)</f>
        <v>0</v>
      </c>
      <c r="G6" s="101">
        <f>+'Monthly Purchases'!M6</f>
        <v>0</v>
      </c>
      <c r="H6" s="88">
        <f t="shared" ref="H6:H55" si="2">IF(G6="",0,+$B6*G6)</f>
        <v>0</v>
      </c>
      <c r="I6" s="101">
        <f t="shared" ref="I6:I55" si="3">+C6-E6+G6</f>
        <v>0</v>
      </c>
      <c r="J6" s="88">
        <f t="shared" ref="J6:J55" si="4">IF(I6="",0,+$B6*I6)</f>
        <v>0</v>
      </c>
      <c r="K6" s="219"/>
      <c r="L6" s="88">
        <f t="shared" ref="L6:L55" si="5">IF(K6="",0,+$B6*K6)</f>
        <v>0</v>
      </c>
      <c r="M6" s="89">
        <f t="shared" ref="M6:M55" si="6">+I6-K6</f>
        <v>0</v>
      </c>
      <c r="N6" s="88">
        <f t="shared" ref="N6:N55" si="7">+J6-L6</f>
        <v>0</v>
      </c>
    </row>
    <row r="7" spans="1:14" x14ac:dyDescent="0.35">
      <c r="A7" s="90" t="str">
        <f>+'Monthly Sales'!A7</f>
        <v>Arby's</v>
      </c>
      <c r="B7" s="87">
        <f>+'Monthly Sales'!B7</f>
        <v>10</v>
      </c>
      <c r="C7" s="219"/>
      <c r="D7" s="88">
        <f t="shared" si="0"/>
        <v>0</v>
      </c>
      <c r="E7" s="101">
        <f>+'Monthly Sales'!M7</f>
        <v>0</v>
      </c>
      <c r="F7" s="88">
        <f t="shared" si="1"/>
        <v>0</v>
      </c>
      <c r="G7" s="101">
        <f>+'Monthly Purchases'!M7</f>
        <v>0</v>
      </c>
      <c r="H7" s="88">
        <f t="shared" si="2"/>
        <v>0</v>
      </c>
      <c r="I7" s="101">
        <f t="shared" si="3"/>
        <v>0</v>
      </c>
      <c r="J7" s="88">
        <f t="shared" si="4"/>
        <v>0</v>
      </c>
      <c r="K7" s="219"/>
      <c r="L7" s="88">
        <f t="shared" si="5"/>
        <v>0</v>
      </c>
      <c r="M7" s="89">
        <f t="shared" si="6"/>
        <v>0</v>
      </c>
      <c r="N7" s="88">
        <f t="shared" si="7"/>
        <v>0</v>
      </c>
    </row>
    <row r="8" spans="1:14" x14ac:dyDescent="0.35">
      <c r="A8" s="90" t="str">
        <f>+'Monthly Sales'!A8</f>
        <v>Barnes &amp; Noble</v>
      </c>
      <c r="B8" s="87">
        <f>+'Monthly Sales'!B8</f>
        <v>10</v>
      </c>
      <c r="C8" s="219"/>
      <c r="D8" s="88">
        <f t="shared" si="0"/>
        <v>0</v>
      </c>
      <c r="E8" s="101">
        <f>+'Monthly Sales'!M8</f>
        <v>0</v>
      </c>
      <c r="F8" s="88">
        <f t="shared" si="1"/>
        <v>0</v>
      </c>
      <c r="G8" s="101">
        <f>+'Monthly Purchases'!M8</f>
        <v>0</v>
      </c>
      <c r="H8" s="88">
        <f t="shared" si="2"/>
        <v>0</v>
      </c>
      <c r="I8" s="101">
        <f t="shared" si="3"/>
        <v>0</v>
      </c>
      <c r="J8" s="88">
        <f t="shared" si="4"/>
        <v>0</v>
      </c>
      <c r="K8" s="219"/>
      <c r="L8" s="88">
        <f t="shared" si="5"/>
        <v>0</v>
      </c>
      <c r="M8" s="89">
        <f t="shared" si="6"/>
        <v>0</v>
      </c>
      <c r="N8" s="88">
        <f t="shared" si="7"/>
        <v>0</v>
      </c>
    </row>
    <row r="9" spans="1:14" x14ac:dyDescent="0.35">
      <c r="A9" s="90" t="str">
        <f>+'Monthly Sales'!A9</f>
        <v>Bath &amp; Body Works</v>
      </c>
      <c r="B9" s="87">
        <f>+'Monthly Sales'!B9</f>
        <v>10</v>
      </c>
      <c r="C9" s="219"/>
      <c r="D9" s="88">
        <f t="shared" si="0"/>
        <v>0</v>
      </c>
      <c r="E9" s="101">
        <f>+'Monthly Sales'!M9</f>
        <v>0</v>
      </c>
      <c r="F9" s="88">
        <f t="shared" si="1"/>
        <v>0</v>
      </c>
      <c r="G9" s="101">
        <f>+'Monthly Purchases'!M9</f>
        <v>0</v>
      </c>
      <c r="H9" s="88">
        <f t="shared" si="2"/>
        <v>0</v>
      </c>
      <c r="I9" s="101">
        <f t="shared" si="3"/>
        <v>0</v>
      </c>
      <c r="J9" s="88">
        <f t="shared" si="4"/>
        <v>0</v>
      </c>
      <c r="K9" s="219"/>
      <c r="L9" s="88">
        <f t="shared" si="5"/>
        <v>0</v>
      </c>
      <c r="M9" s="89">
        <f t="shared" si="6"/>
        <v>0</v>
      </c>
      <c r="N9" s="88">
        <f t="shared" si="7"/>
        <v>0</v>
      </c>
    </row>
    <row r="10" spans="1:14" x14ac:dyDescent="0.35">
      <c r="A10" s="90" t="str">
        <f>+'Monthly Sales'!A10</f>
        <v>BP Oil/Amoco</v>
      </c>
      <c r="B10" s="87">
        <f>+'Monthly Sales'!B10</f>
        <v>50</v>
      </c>
      <c r="C10" s="219"/>
      <c r="D10" s="88">
        <f t="shared" si="0"/>
        <v>0</v>
      </c>
      <c r="E10" s="101">
        <f>+'Monthly Sales'!M10</f>
        <v>0</v>
      </c>
      <c r="F10" s="88">
        <f t="shared" si="1"/>
        <v>0</v>
      </c>
      <c r="G10" s="101">
        <f>+'Monthly Purchases'!M10</f>
        <v>0</v>
      </c>
      <c r="H10" s="88">
        <f t="shared" si="2"/>
        <v>0</v>
      </c>
      <c r="I10" s="101">
        <f t="shared" si="3"/>
        <v>0</v>
      </c>
      <c r="J10" s="88">
        <f t="shared" si="4"/>
        <v>0</v>
      </c>
      <c r="K10" s="219"/>
      <c r="L10" s="88">
        <f t="shared" si="5"/>
        <v>0</v>
      </c>
      <c r="M10" s="89">
        <f t="shared" si="6"/>
        <v>0</v>
      </c>
      <c r="N10" s="88">
        <f t="shared" si="7"/>
        <v>0</v>
      </c>
    </row>
    <row r="11" spans="1:14" x14ac:dyDescent="0.35">
      <c r="A11" s="90" t="str">
        <f>+'Monthly Sales'!A11</f>
        <v>Buffalo Wild Wings</v>
      </c>
      <c r="B11" s="87">
        <f>+'Monthly Sales'!B11</f>
        <v>25</v>
      </c>
      <c r="C11" s="219"/>
      <c r="D11" s="88">
        <f t="shared" si="0"/>
        <v>0</v>
      </c>
      <c r="E11" s="101">
        <f>+'Monthly Sales'!M11</f>
        <v>0</v>
      </c>
      <c r="F11" s="88">
        <f t="shared" si="1"/>
        <v>0</v>
      </c>
      <c r="G11" s="101">
        <f>+'Monthly Purchases'!M11</f>
        <v>0</v>
      </c>
      <c r="H11" s="88">
        <f t="shared" si="2"/>
        <v>0</v>
      </c>
      <c r="I11" s="101">
        <f t="shared" si="3"/>
        <v>0</v>
      </c>
      <c r="J11" s="88">
        <f t="shared" si="4"/>
        <v>0</v>
      </c>
      <c r="K11" s="219"/>
      <c r="L11" s="88">
        <f t="shared" si="5"/>
        <v>0</v>
      </c>
      <c r="M11" s="89">
        <f t="shared" si="6"/>
        <v>0</v>
      </c>
      <c r="N11" s="88">
        <f t="shared" si="7"/>
        <v>0</v>
      </c>
    </row>
    <row r="12" spans="1:14" x14ac:dyDescent="0.35">
      <c r="A12" s="90" t="str">
        <f>+'Monthly Sales'!A12</f>
        <v>Charcoal Grill</v>
      </c>
      <c r="B12" s="87">
        <f>+'Monthly Sales'!B12</f>
        <v>20</v>
      </c>
      <c r="C12" s="219"/>
      <c r="D12" s="88">
        <f t="shared" si="0"/>
        <v>0</v>
      </c>
      <c r="E12" s="101">
        <f>+'Monthly Sales'!M12</f>
        <v>0</v>
      </c>
      <c r="F12" s="88">
        <f t="shared" si="1"/>
        <v>0</v>
      </c>
      <c r="G12" s="101">
        <f>+'Monthly Purchases'!M12</f>
        <v>0</v>
      </c>
      <c r="H12" s="88">
        <f t="shared" si="2"/>
        <v>0</v>
      </c>
      <c r="I12" s="101">
        <f t="shared" si="3"/>
        <v>0</v>
      </c>
      <c r="J12" s="88">
        <f t="shared" si="4"/>
        <v>0</v>
      </c>
      <c r="K12" s="219"/>
      <c r="L12" s="88">
        <f t="shared" si="5"/>
        <v>0</v>
      </c>
      <c r="M12" s="89">
        <f t="shared" si="6"/>
        <v>0</v>
      </c>
      <c r="N12" s="88">
        <f t="shared" si="7"/>
        <v>0</v>
      </c>
    </row>
    <row r="13" spans="1:14" x14ac:dyDescent="0.35">
      <c r="A13" s="90" t="str">
        <f>+'Monthly Sales'!A13</f>
        <v>Cheddars</v>
      </c>
      <c r="B13" s="87">
        <f>+'Monthly Sales'!B13</f>
        <v>25</v>
      </c>
      <c r="C13" s="219"/>
      <c r="D13" s="88">
        <f t="shared" si="0"/>
        <v>0</v>
      </c>
      <c r="E13" s="101">
        <f>+'Monthly Sales'!M13</f>
        <v>0</v>
      </c>
      <c r="F13" s="88">
        <f t="shared" si="1"/>
        <v>0</v>
      </c>
      <c r="G13" s="101">
        <f>+'Monthly Purchases'!M13</f>
        <v>0</v>
      </c>
      <c r="H13" s="88">
        <f t="shared" si="2"/>
        <v>0</v>
      </c>
      <c r="I13" s="101">
        <f t="shared" si="3"/>
        <v>0</v>
      </c>
      <c r="J13" s="88">
        <f t="shared" si="4"/>
        <v>0</v>
      </c>
      <c r="K13" s="219"/>
      <c r="L13" s="88">
        <f t="shared" si="5"/>
        <v>0</v>
      </c>
      <c r="M13" s="89">
        <f t="shared" si="6"/>
        <v>0</v>
      </c>
      <c r="N13" s="88">
        <f t="shared" si="7"/>
        <v>0</v>
      </c>
    </row>
    <row r="14" spans="1:14" x14ac:dyDescent="0.35">
      <c r="A14" s="90" t="str">
        <f>+'Monthly Sales'!A14</f>
        <v>Chipotle</v>
      </c>
      <c r="B14" s="87">
        <f>+'Monthly Sales'!B14</f>
        <v>10</v>
      </c>
      <c r="C14" s="219"/>
      <c r="D14" s="88">
        <f t="shared" si="0"/>
        <v>0</v>
      </c>
      <c r="E14" s="101">
        <f>+'Monthly Sales'!M14</f>
        <v>0</v>
      </c>
      <c r="F14" s="88">
        <f t="shared" si="1"/>
        <v>0</v>
      </c>
      <c r="G14" s="101">
        <f>+'Monthly Purchases'!M14</f>
        <v>0</v>
      </c>
      <c r="H14" s="88">
        <f t="shared" si="2"/>
        <v>0</v>
      </c>
      <c r="I14" s="101">
        <f t="shared" si="3"/>
        <v>0</v>
      </c>
      <c r="J14" s="88">
        <f t="shared" si="4"/>
        <v>0</v>
      </c>
      <c r="K14" s="219"/>
      <c r="L14" s="88">
        <f t="shared" si="5"/>
        <v>0</v>
      </c>
      <c r="M14" s="89">
        <f t="shared" si="6"/>
        <v>0</v>
      </c>
      <c r="N14" s="88">
        <f t="shared" si="7"/>
        <v>0</v>
      </c>
    </row>
    <row r="15" spans="1:14" x14ac:dyDescent="0.35">
      <c r="A15" s="90" t="str">
        <f>+'Monthly Sales'!A15</f>
        <v>Cousin's</v>
      </c>
      <c r="B15" s="87">
        <f>+'Monthly Sales'!B15</f>
        <v>10</v>
      </c>
      <c r="C15" s="219"/>
      <c r="D15" s="88">
        <f t="shared" si="0"/>
        <v>0</v>
      </c>
      <c r="E15" s="101">
        <f>+'Monthly Sales'!M15</f>
        <v>0</v>
      </c>
      <c r="F15" s="88">
        <f t="shared" si="1"/>
        <v>0</v>
      </c>
      <c r="G15" s="101">
        <f>+'Monthly Purchases'!M15</f>
        <v>0</v>
      </c>
      <c r="H15" s="88">
        <f t="shared" si="2"/>
        <v>0</v>
      </c>
      <c r="I15" s="101">
        <f t="shared" si="3"/>
        <v>0</v>
      </c>
      <c r="J15" s="88">
        <f t="shared" si="4"/>
        <v>0</v>
      </c>
      <c r="K15" s="219"/>
      <c r="L15" s="88">
        <f t="shared" si="5"/>
        <v>0</v>
      </c>
      <c r="M15" s="89">
        <f t="shared" si="6"/>
        <v>0</v>
      </c>
      <c r="N15" s="88">
        <f t="shared" si="7"/>
        <v>0</v>
      </c>
    </row>
    <row r="16" spans="1:14" x14ac:dyDescent="0.35">
      <c r="A16" s="90" t="str">
        <f>+'Monthly Sales'!A16</f>
        <v>Cracker Barrel</v>
      </c>
      <c r="B16" s="87">
        <f>+'Monthly Sales'!B16</f>
        <v>25</v>
      </c>
      <c r="C16" s="219"/>
      <c r="D16" s="88">
        <f t="shared" si="0"/>
        <v>0</v>
      </c>
      <c r="E16" s="101">
        <f>+'Monthly Sales'!M16</f>
        <v>0</v>
      </c>
      <c r="F16" s="88">
        <f t="shared" si="1"/>
        <v>0</v>
      </c>
      <c r="G16" s="101">
        <f>+'Monthly Purchases'!M16</f>
        <v>0</v>
      </c>
      <c r="H16" s="88">
        <f t="shared" si="2"/>
        <v>0</v>
      </c>
      <c r="I16" s="101">
        <f t="shared" si="3"/>
        <v>0</v>
      </c>
      <c r="J16" s="88">
        <f t="shared" si="4"/>
        <v>0</v>
      </c>
      <c r="K16" s="219"/>
      <c r="L16" s="88">
        <f t="shared" si="5"/>
        <v>0</v>
      </c>
      <c r="M16" s="89">
        <f t="shared" si="6"/>
        <v>0</v>
      </c>
      <c r="N16" s="88">
        <f t="shared" si="7"/>
        <v>0</v>
      </c>
    </row>
    <row r="17" spans="1:14" x14ac:dyDescent="0.35">
      <c r="A17" s="90" t="str">
        <f>+'Monthly Sales'!A17</f>
        <v xml:space="preserve">Dunkin' </v>
      </c>
      <c r="B17" s="87">
        <f>+'Monthly Sales'!B17</f>
        <v>10</v>
      </c>
      <c r="C17" s="219"/>
      <c r="D17" s="88">
        <f t="shared" si="0"/>
        <v>0</v>
      </c>
      <c r="E17" s="101">
        <f>+'Monthly Sales'!M17</f>
        <v>0</v>
      </c>
      <c r="F17" s="88">
        <f t="shared" si="1"/>
        <v>0</v>
      </c>
      <c r="G17" s="101">
        <f>+'Monthly Purchases'!M17</f>
        <v>0</v>
      </c>
      <c r="H17" s="88">
        <f t="shared" si="2"/>
        <v>0</v>
      </c>
      <c r="I17" s="101">
        <f t="shared" si="3"/>
        <v>0</v>
      </c>
      <c r="J17" s="88">
        <f t="shared" si="4"/>
        <v>0</v>
      </c>
      <c r="K17" s="219"/>
      <c r="L17" s="88">
        <f t="shared" si="5"/>
        <v>0</v>
      </c>
      <c r="M17" s="89">
        <f t="shared" si="6"/>
        <v>0</v>
      </c>
      <c r="N17" s="88">
        <f t="shared" si="7"/>
        <v>0</v>
      </c>
    </row>
    <row r="18" spans="1:14" x14ac:dyDescent="0.35">
      <c r="A18" s="90" t="str">
        <f>+'Monthly Sales'!A18</f>
        <v>Exxon/Mobil</v>
      </c>
      <c r="B18" s="87">
        <f>+'Monthly Sales'!B18</f>
        <v>50</v>
      </c>
      <c r="C18" s="219"/>
      <c r="D18" s="88">
        <f t="shared" si="0"/>
        <v>0</v>
      </c>
      <c r="E18" s="101">
        <f>+'Monthly Sales'!M18</f>
        <v>0</v>
      </c>
      <c r="F18" s="88">
        <f t="shared" si="1"/>
        <v>0</v>
      </c>
      <c r="G18" s="101">
        <f>+'Monthly Purchases'!M18</f>
        <v>0</v>
      </c>
      <c r="H18" s="88">
        <f t="shared" si="2"/>
        <v>0</v>
      </c>
      <c r="I18" s="101">
        <f t="shared" si="3"/>
        <v>0</v>
      </c>
      <c r="J18" s="88">
        <f t="shared" si="4"/>
        <v>0</v>
      </c>
      <c r="K18" s="219"/>
      <c r="L18" s="88">
        <f t="shared" si="5"/>
        <v>0</v>
      </c>
      <c r="M18" s="89">
        <f t="shared" si="6"/>
        <v>0</v>
      </c>
      <c r="N18" s="88">
        <f t="shared" si="7"/>
        <v>0</v>
      </c>
    </row>
    <row r="19" spans="1:14" x14ac:dyDescent="0.35">
      <c r="A19" s="90" t="str">
        <f>+'Monthly Sales'!A19</f>
        <v>Festival Foods</v>
      </c>
      <c r="B19" s="87">
        <f>+'Monthly Sales'!B19</f>
        <v>25</v>
      </c>
      <c r="C19" s="219"/>
      <c r="D19" s="88">
        <f t="shared" si="0"/>
        <v>0</v>
      </c>
      <c r="E19" s="101">
        <f>+'Monthly Sales'!M19</f>
        <v>0</v>
      </c>
      <c r="F19" s="88">
        <f t="shared" si="1"/>
        <v>0</v>
      </c>
      <c r="G19" s="101">
        <f>+'Monthly Purchases'!M19</f>
        <v>0</v>
      </c>
      <c r="H19" s="88">
        <f t="shared" si="2"/>
        <v>0</v>
      </c>
      <c r="I19" s="101">
        <f t="shared" si="3"/>
        <v>0</v>
      </c>
      <c r="J19" s="88">
        <f t="shared" si="4"/>
        <v>0</v>
      </c>
      <c r="K19" s="219"/>
      <c r="L19" s="88">
        <f t="shared" si="5"/>
        <v>0</v>
      </c>
      <c r="M19" s="89">
        <f t="shared" si="6"/>
        <v>0</v>
      </c>
      <c r="N19" s="88">
        <f t="shared" si="7"/>
        <v>0</v>
      </c>
    </row>
    <row r="20" spans="1:14" x14ac:dyDescent="0.35">
      <c r="A20" s="90" t="str">
        <f>+'Monthly Sales'!A20</f>
        <v>Festival Foods</v>
      </c>
      <c r="B20" s="87">
        <f>+'Monthly Sales'!B20</f>
        <v>50</v>
      </c>
      <c r="C20" s="219"/>
      <c r="D20" s="88">
        <f t="shared" si="0"/>
        <v>0</v>
      </c>
      <c r="E20" s="101">
        <f>+'Monthly Sales'!M20</f>
        <v>0</v>
      </c>
      <c r="F20" s="88">
        <f t="shared" si="1"/>
        <v>0</v>
      </c>
      <c r="G20" s="101">
        <f>+'Monthly Purchases'!M20</f>
        <v>0</v>
      </c>
      <c r="H20" s="88">
        <f t="shared" si="2"/>
        <v>0</v>
      </c>
      <c r="I20" s="101">
        <f t="shared" si="3"/>
        <v>0</v>
      </c>
      <c r="J20" s="88">
        <f t="shared" si="4"/>
        <v>0</v>
      </c>
      <c r="K20" s="219"/>
      <c r="L20" s="88">
        <f t="shared" si="5"/>
        <v>0</v>
      </c>
      <c r="M20" s="89">
        <f t="shared" si="6"/>
        <v>0</v>
      </c>
      <c r="N20" s="88">
        <f t="shared" si="7"/>
        <v>0</v>
      </c>
    </row>
    <row r="21" spans="1:14" x14ac:dyDescent="0.35">
      <c r="A21" s="90" t="str">
        <f>+'Monthly Sales'!A21</f>
        <v>Home Depot</v>
      </c>
      <c r="B21" s="87">
        <f>+'Monthly Sales'!B21</f>
        <v>25</v>
      </c>
      <c r="C21" s="219"/>
      <c r="D21" s="88">
        <f t="shared" si="0"/>
        <v>0</v>
      </c>
      <c r="E21" s="101">
        <f>+'Monthly Sales'!M21</f>
        <v>0</v>
      </c>
      <c r="F21" s="88">
        <f t="shared" si="1"/>
        <v>0</v>
      </c>
      <c r="G21" s="101">
        <f>+'Monthly Purchases'!M21</f>
        <v>0</v>
      </c>
      <c r="H21" s="88">
        <f t="shared" si="2"/>
        <v>0</v>
      </c>
      <c r="I21" s="101">
        <f t="shared" si="3"/>
        <v>0</v>
      </c>
      <c r="J21" s="88">
        <f t="shared" si="4"/>
        <v>0</v>
      </c>
      <c r="K21" s="219"/>
      <c r="L21" s="88">
        <f t="shared" si="5"/>
        <v>0</v>
      </c>
      <c r="M21" s="89">
        <f t="shared" si="6"/>
        <v>0</v>
      </c>
      <c r="N21" s="88">
        <f t="shared" si="7"/>
        <v>0</v>
      </c>
    </row>
    <row r="22" spans="1:14" x14ac:dyDescent="0.35">
      <c r="A22" s="90" t="str">
        <f>+'Monthly Sales'!A22</f>
        <v>Kohl's</v>
      </c>
      <c r="B22" s="87">
        <f>+'Monthly Sales'!B22</f>
        <v>25</v>
      </c>
      <c r="C22" s="219"/>
      <c r="D22" s="88">
        <f t="shared" si="0"/>
        <v>0</v>
      </c>
      <c r="E22" s="101">
        <f>+'Monthly Sales'!M22</f>
        <v>0</v>
      </c>
      <c r="F22" s="88">
        <f t="shared" si="1"/>
        <v>0</v>
      </c>
      <c r="G22" s="101">
        <f>+'Monthly Purchases'!M22</f>
        <v>0</v>
      </c>
      <c r="H22" s="88">
        <f t="shared" si="2"/>
        <v>0</v>
      </c>
      <c r="I22" s="101">
        <f t="shared" si="3"/>
        <v>0</v>
      </c>
      <c r="J22" s="88">
        <f t="shared" si="4"/>
        <v>0</v>
      </c>
      <c r="K22" s="219"/>
      <c r="L22" s="88">
        <f t="shared" si="5"/>
        <v>0</v>
      </c>
      <c r="M22" s="89">
        <f t="shared" si="6"/>
        <v>0</v>
      </c>
      <c r="N22" s="88">
        <f t="shared" si="7"/>
        <v>0</v>
      </c>
    </row>
    <row r="23" spans="1:14" x14ac:dyDescent="0.35">
      <c r="A23" s="90" t="str">
        <f>+'Monthly Sales'!A23</f>
        <v>Kohl's</v>
      </c>
      <c r="B23" s="87">
        <f>+'Monthly Sales'!B23</f>
        <v>100</v>
      </c>
      <c r="C23" s="219"/>
      <c r="D23" s="88">
        <f t="shared" si="0"/>
        <v>0</v>
      </c>
      <c r="E23" s="101">
        <f>+'Monthly Sales'!M23</f>
        <v>0</v>
      </c>
      <c r="F23" s="88">
        <f t="shared" si="1"/>
        <v>0</v>
      </c>
      <c r="G23" s="101">
        <f>+'Monthly Purchases'!M23</f>
        <v>0</v>
      </c>
      <c r="H23" s="88">
        <f t="shared" si="2"/>
        <v>0</v>
      </c>
      <c r="I23" s="101">
        <f t="shared" si="3"/>
        <v>0</v>
      </c>
      <c r="J23" s="88">
        <f t="shared" si="4"/>
        <v>0</v>
      </c>
      <c r="K23" s="219"/>
      <c r="L23" s="88">
        <f t="shared" si="5"/>
        <v>0</v>
      </c>
      <c r="M23" s="89">
        <f t="shared" si="6"/>
        <v>0</v>
      </c>
      <c r="N23" s="88">
        <f t="shared" si="7"/>
        <v>0</v>
      </c>
    </row>
    <row r="24" spans="1:14" x14ac:dyDescent="0.35">
      <c r="A24" s="90" t="str">
        <f>+'Monthly Sales'!A24</f>
        <v>Kwik Trip</v>
      </c>
      <c r="B24" s="87">
        <f>+'Monthly Sales'!B24</f>
        <v>25</v>
      </c>
      <c r="C24" s="219"/>
      <c r="D24" s="88">
        <f t="shared" si="0"/>
        <v>0</v>
      </c>
      <c r="E24" s="101">
        <f>+'Monthly Sales'!M24</f>
        <v>0</v>
      </c>
      <c r="F24" s="88">
        <f t="shared" si="1"/>
        <v>0</v>
      </c>
      <c r="G24" s="101">
        <f>+'Monthly Purchases'!M24</f>
        <v>0</v>
      </c>
      <c r="H24" s="88">
        <f t="shared" si="2"/>
        <v>0</v>
      </c>
      <c r="I24" s="101">
        <f t="shared" si="3"/>
        <v>0</v>
      </c>
      <c r="J24" s="88">
        <f t="shared" si="4"/>
        <v>0</v>
      </c>
      <c r="K24" s="219"/>
      <c r="L24" s="88">
        <f t="shared" si="5"/>
        <v>0</v>
      </c>
      <c r="M24" s="89">
        <f t="shared" si="6"/>
        <v>0</v>
      </c>
      <c r="N24" s="88">
        <f t="shared" si="7"/>
        <v>0</v>
      </c>
    </row>
    <row r="25" spans="1:14" x14ac:dyDescent="0.35">
      <c r="A25" s="90" t="str">
        <f>+'Monthly Sales'!A25</f>
        <v>Kwik Trip</v>
      </c>
      <c r="B25" s="87">
        <f>+'Monthly Sales'!B25</f>
        <v>50</v>
      </c>
      <c r="C25" s="219"/>
      <c r="D25" s="88">
        <f t="shared" si="0"/>
        <v>0</v>
      </c>
      <c r="E25" s="101">
        <f>+'Monthly Sales'!M25</f>
        <v>0</v>
      </c>
      <c r="F25" s="88">
        <f t="shared" si="1"/>
        <v>0</v>
      </c>
      <c r="G25" s="101">
        <f>+'Monthly Purchases'!M25</f>
        <v>0</v>
      </c>
      <c r="H25" s="88">
        <f t="shared" si="2"/>
        <v>0</v>
      </c>
      <c r="I25" s="101">
        <f t="shared" si="3"/>
        <v>0</v>
      </c>
      <c r="J25" s="88">
        <f t="shared" si="4"/>
        <v>0</v>
      </c>
      <c r="K25" s="219"/>
      <c r="L25" s="88">
        <f t="shared" si="5"/>
        <v>0</v>
      </c>
      <c r="M25" s="89">
        <f t="shared" si="6"/>
        <v>0</v>
      </c>
      <c r="N25" s="88">
        <f t="shared" si="7"/>
        <v>0</v>
      </c>
    </row>
    <row r="26" spans="1:14" x14ac:dyDescent="0.35">
      <c r="A26" s="90" t="str">
        <f>+'Monthly Sales'!A26</f>
        <v>Kwik Trip</v>
      </c>
      <c r="B26" s="87">
        <f>+'Monthly Sales'!B26</f>
        <v>100</v>
      </c>
      <c r="C26" s="219"/>
      <c r="D26" s="88">
        <f t="shared" si="0"/>
        <v>0</v>
      </c>
      <c r="E26" s="101">
        <f>+'Monthly Sales'!M26</f>
        <v>0</v>
      </c>
      <c r="F26" s="88">
        <f t="shared" si="1"/>
        <v>0</v>
      </c>
      <c r="G26" s="101">
        <f>+'Monthly Purchases'!M26</f>
        <v>0</v>
      </c>
      <c r="H26" s="88">
        <f t="shared" si="2"/>
        <v>0</v>
      </c>
      <c r="I26" s="101">
        <f t="shared" si="3"/>
        <v>0</v>
      </c>
      <c r="J26" s="88">
        <f t="shared" si="4"/>
        <v>0</v>
      </c>
      <c r="K26" s="219"/>
      <c r="L26" s="88">
        <f t="shared" si="5"/>
        <v>0</v>
      </c>
      <c r="M26" s="89">
        <f t="shared" si="6"/>
        <v>0</v>
      </c>
      <c r="N26" s="88">
        <f t="shared" si="7"/>
        <v>0</v>
      </c>
    </row>
    <row r="27" spans="1:14" x14ac:dyDescent="0.35">
      <c r="A27" s="90" t="str">
        <f>+'Monthly Sales'!A27</f>
        <v>Marcus Theatres</v>
      </c>
      <c r="B27" s="87">
        <f>+'Monthly Sales'!B27</f>
        <v>25</v>
      </c>
      <c r="C27" s="219"/>
      <c r="D27" s="88">
        <f t="shared" si="0"/>
        <v>0</v>
      </c>
      <c r="E27" s="101">
        <f>+'Monthly Sales'!M27</f>
        <v>0</v>
      </c>
      <c r="F27" s="88">
        <f t="shared" si="1"/>
        <v>0</v>
      </c>
      <c r="G27" s="101">
        <f>+'Monthly Purchases'!M27</f>
        <v>0</v>
      </c>
      <c r="H27" s="88">
        <f t="shared" si="2"/>
        <v>0</v>
      </c>
      <c r="I27" s="101">
        <f t="shared" si="3"/>
        <v>0</v>
      </c>
      <c r="J27" s="88">
        <f t="shared" si="4"/>
        <v>0</v>
      </c>
      <c r="K27" s="219"/>
      <c r="L27" s="88">
        <f t="shared" si="5"/>
        <v>0</v>
      </c>
      <c r="M27" s="89">
        <f t="shared" si="6"/>
        <v>0</v>
      </c>
      <c r="N27" s="88">
        <f t="shared" si="7"/>
        <v>0</v>
      </c>
    </row>
    <row r="28" spans="1:14" x14ac:dyDescent="0.35">
      <c r="A28" s="90" t="str">
        <f>+'Monthly Sales'!A28</f>
        <v>McDonald's</v>
      </c>
      <c r="B28" s="87">
        <f>+'Monthly Sales'!B28</f>
        <v>10</v>
      </c>
      <c r="C28" s="219"/>
      <c r="D28" s="88">
        <f t="shared" si="0"/>
        <v>0</v>
      </c>
      <c r="E28" s="101">
        <f>+'Monthly Sales'!M28</f>
        <v>0</v>
      </c>
      <c r="F28" s="88">
        <f t="shared" si="1"/>
        <v>0</v>
      </c>
      <c r="G28" s="101">
        <f>+'Monthly Purchases'!M28</f>
        <v>0</v>
      </c>
      <c r="H28" s="88">
        <f t="shared" si="2"/>
        <v>0</v>
      </c>
      <c r="I28" s="101">
        <f t="shared" si="3"/>
        <v>0</v>
      </c>
      <c r="J28" s="88">
        <f t="shared" si="4"/>
        <v>0</v>
      </c>
      <c r="K28" s="219"/>
      <c r="L28" s="88">
        <f t="shared" si="5"/>
        <v>0</v>
      </c>
      <c r="M28" s="89">
        <f t="shared" si="6"/>
        <v>0</v>
      </c>
      <c r="N28" s="88">
        <f t="shared" si="7"/>
        <v>0</v>
      </c>
    </row>
    <row r="29" spans="1:14" x14ac:dyDescent="0.35">
      <c r="A29" s="90" t="str">
        <f>+'Monthly Sales'!A29</f>
        <v>McDonald's</v>
      </c>
      <c r="B29" s="87">
        <f>+'Monthly Sales'!B29</f>
        <v>25</v>
      </c>
      <c r="C29" s="219"/>
      <c r="D29" s="88">
        <f t="shared" si="0"/>
        <v>0</v>
      </c>
      <c r="E29" s="101">
        <f>+'Monthly Sales'!M29</f>
        <v>0</v>
      </c>
      <c r="F29" s="88">
        <f t="shared" si="1"/>
        <v>0</v>
      </c>
      <c r="G29" s="101">
        <f>+'Monthly Purchases'!M29</f>
        <v>0</v>
      </c>
      <c r="H29" s="88">
        <f t="shared" si="2"/>
        <v>0</v>
      </c>
      <c r="I29" s="101">
        <f t="shared" si="3"/>
        <v>0</v>
      </c>
      <c r="J29" s="88">
        <f t="shared" si="4"/>
        <v>0</v>
      </c>
      <c r="K29" s="219"/>
      <c r="L29" s="88">
        <f t="shared" si="5"/>
        <v>0</v>
      </c>
      <c r="M29" s="89">
        <f t="shared" si="6"/>
        <v>0</v>
      </c>
      <c r="N29" s="88">
        <f t="shared" si="7"/>
        <v>0</v>
      </c>
    </row>
    <row r="30" spans="1:14" x14ac:dyDescent="0.35">
      <c r="A30" s="90" t="str">
        <f>+'Monthly Sales'!A30</f>
        <v>Menards</v>
      </c>
      <c r="B30" s="87">
        <f>+'Monthly Sales'!B30</f>
        <v>25</v>
      </c>
      <c r="C30" s="219"/>
      <c r="D30" s="88">
        <f t="shared" si="0"/>
        <v>0</v>
      </c>
      <c r="E30" s="101">
        <f>+'Monthly Sales'!M30</f>
        <v>0</v>
      </c>
      <c r="F30" s="88">
        <f t="shared" si="1"/>
        <v>0</v>
      </c>
      <c r="G30" s="101">
        <f>+'Monthly Purchases'!M30</f>
        <v>0</v>
      </c>
      <c r="H30" s="88">
        <f t="shared" si="2"/>
        <v>0</v>
      </c>
      <c r="I30" s="101">
        <f t="shared" si="3"/>
        <v>0</v>
      </c>
      <c r="J30" s="88">
        <f t="shared" si="4"/>
        <v>0</v>
      </c>
      <c r="K30" s="219"/>
      <c r="L30" s="88">
        <f t="shared" si="5"/>
        <v>0</v>
      </c>
      <c r="M30" s="89">
        <f t="shared" si="6"/>
        <v>0</v>
      </c>
      <c r="N30" s="88">
        <f t="shared" si="7"/>
        <v>0</v>
      </c>
    </row>
    <row r="31" spans="1:14" x14ac:dyDescent="0.35">
      <c r="A31" s="90" t="str">
        <f>+'Monthly Sales'!A31</f>
        <v>Noodles &amp; Co</v>
      </c>
      <c r="B31" s="87">
        <f>+'Monthly Sales'!B31</f>
        <v>10</v>
      </c>
      <c r="C31" s="219"/>
      <c r="D31" s="88">
        <f t="shared" si="0"/>
        <v>0</v>
      </c>
      <c r="E31" s="101">
        <f>+'Monthly Sales'!M31</f>
        <v>0</v>
      </c>
      <c r="F31" s="88">
        <f t="shared" si="1"/>
        <v>0</v>
      </c>
      <c r="G31" s="101">
        <f>+'Monthly Purchases'!M31</f>
        <v>0</v>
      </c>
      <c r="H31" s="88">
        <f t="shared" si="2"/>
        <v>0</v>
      </c>
      <c r="I31" s="101">
        <f t="shared" si="3"/>
        <v>0</v>
      </c>
      <c r="J31" s="88">
        <f t="shared" si="4"/>
        <v>0</v>
      </c>
      <c r="K31" s="219"/>
      <c r="L31" s="88">
        <f t="shared" si="5"/>
        <v>0</v>
      </c>
      <c r="M31" s="89">
        <f t="shared" si="6"/>
        <v>0</v>
      </c>
      <c r="N31" s="88">
        <f t="shared" si="7"/>
        <v>0</v>
      </c>
    </row>
    <row r="32" spans="1:14" x14ac:dyDescent="0.35">
      <c r="A32" s="90" t="str">
        <f>+'Monthly Sales'!A32</f>
        <v>Olive Garden</v>
      </c>
      <c r="B32" s="87">
        <f>+'Monthly Sales'!B32</f>
        <v>25</v>
      </c>
      <c r="C32" s="219"/>
      <c r="D32" s="88">
        <f t="shared" si="0"/>
        <v>0</v>
      </c>
      <c r="E32" s="101">
        <f>+'Monthly Sales'!M32</f>
        <v>0</v>
      </c>
      <c r="F32" s="88">
        <f t="shared" si="1"/>
        <v>0</v>
      </c>
      <c r="G32" s="101">
        <f>+'Monthly Purchases'!M32</f>
        <v>0</v>
      </c>
      <c r="H32" s="88">
        <f t="shared" si="2"/>
        <v>0</v>
      </c>
      <c r="I32" s="101">
        <f t="shared" si="3"/>
        <v>0</v>
      </c>
      <c r="J32" s="88">
        <f t="shared" si="4"/>
        <v>0</v>
      </c>
      <c r="K32" s="219"/>
      <c r="L32" s="88">
        <f t="shared" si="5"/>
        <v>0</v>
      </c>
      <c r="M32" s="89">
        <f t="shared" si="6"/>
        <v>0</v>
      </c>
      <c r="N32" s="88">
        <f t="shared" si="7"/>
        <v>0</v>
      </c>
    </row>
    <row r="33" spans="1:14" x14ac:dyDescent="0.35">
      <c r="A33" s="90" t="str">
        <f>+'Monthly Sales'!A33</f>
        <v>Panda Express</v>
      </c>
      <c r="B33" s="87">
        <f>+'Monthly Sales'!B33</f>
        <v>25</v>
      </c>
      <c r="C33" s="219"/>
      <c r="D33" s="88">
        <f t="shared" si="0"/>
        <v>0</v>
      </c>
      <c r="E33" s="101">
        <f>+'Monthly Sales'!M33</f>
        <v>0</v>
      </c>
      <c r="F33" s="88">
        <f t="shared" si="1"/>
        <v>0</v>
      </c>
      <c r="G33" s="101">
        <f>+'Monthly Purchases'!M33</f>
        <v>0</v>
      </c>
      <c r="H33" s="88">
        <f t="shared" si="2"/>
        <v>0</v>
      </c>
      <c r="I33" s="101">
        <f t="shared" si="3"/>
        <v>0</v>
      </c>
      <c r="J33" s="88">
        <f t="shared" si="4"/>
        <v>0</v>
      </c>
      <c r="K33" s="219"/>
      <c r="L33" s="88">
        <f t="shared" si="5"/>
        <v>0</v>
      </c>
      <c r="M33" s="89">
        <f t="shared" si="6"/>
        <v>0</v>
      </c>
      <c r="N33" s="88">
        <f t="shared" si="7"/>
        <v>0</v>
      </c>
    </row>
    <row r="34" spans="1:14" x14ac:dyDescent="0.35">
      <c r="A34" s="90" t="str">
        <f>+'Monthly Sales'!A34</f>
        <v>Panera Bread</v>
      </c>
      <c r="B34" s="87">
        <f>+'Monthly Sales'!B34</f>
        <v>10</v>
      </c>
      <c r="C34" s="219"/>
      <c r="D34" s="88">
        <f t="shared" si="0"/>
        <v>0</v>
      </c>
      <c r="E34" s="101">
        <f>+'Monthly Sales'!M34</f>
        <v>0</v>
      </c>
      <c r="F34" s="88">
        <f t="shared" si="1"/>
        <v>0</v>
      </c>
      <c r="G34" s="101">
        <f>+'Monthly Purchases'!M34</f>
        <v>0</v>
      </c>
      <c r="H34" s="88">
        <f t="shared" si="2"/>
        <v>0</v>
      </c>
      <c r="I34" s="101">
        <f t="shared" si="3"/>
        <v>0</v>
      </c>
      <c r="J34" s="88">
        <f t="shared" si="4"/>
        <v>0</v>
      </c>
      <c r="K34" s="219"/>
      <c r="L34" s="88">
        <f t="shared" si="5"/>
        <v>0</v>
      </c>
      <c r="M34" s="89">
        <f t="shared" si="6"/>
        <v>0</v>
      </c>
      <c r="N34" s="88">
        <f t="shared" si="7"/>
        <v>0</v>
      </c>
    </row>
    <row r="35" spans="1:14" x14ac:dyDescent="0.35">
      <c r="A35" s="90" t="str">
        <f>+'Monthly Sales'!A35</f>
        <v>Panera Bread</v>
      </c>
      <c r="B35" s="87">
        <f>+'Monthly Sales'!B35</f>
        <v>25</v>
      </c>
      <c r="C35" s="219"/>
      <c r="D35" s="88">
        <f t="shared" si="0"/>
        <v>0</v>
      </c>
      <c r="E35" s="101">
        <f>+'Monthly Sales'!M35</f>
        <v>0</v>
      </c>
      <c r="F35" s="88">
        <f t="shared" si="1"/>
        <v>0</v>
      </c>
      <c r="G35" s="101">
        <f>+'Monthly Purchases'!M35</f>
        <v>0</v>
      </c>
      <c r="H35" s="88">
        <f t="shared" si="2"/>
        <v>0</v>
      </c>
      <c r="I35" s="101">
        <f t="shared" si="3"/>
        <v>0</v>
      </c>
      <c r="J35" s="88">
        <f t="shared" si="4"/>
        <v>0</v>
      </c>
      <c r="K35" s="219"/>
      <c r="L35" s="88">
        <f t="shared" si="5"/>
        <v>0</v>
      </c>
      <c r="M35" s="89">
        <f t="shared" si="6"/>
        <v>0</v>
      </c>
      <c r="N35" s="88">
        <f t="shared" si="7"/>
        <v>0</v>
      </c>
    </row>
    <row r="36" spans="1:14" x14ac:dyDescent="0.35">
      <c r="A36" s="90" t="str">
        <f>+'Monthly Sales'!A36</f>
        <v>Piggly Wiggly</v>
      </c>
      <c r="B36" s="87">
        <f>+'Monthly Sales'!B36</f>
        <v>25</v>
      </c>
      <c r="C36" s="219"/>
      <c r="D36" s="88">
        <f t="shared" si="0"/>
        <v>0</v>
      </c>
      <c r="E36" s="101">
        <f>+'Monthly Sales'!M36</f>
        <v>0</v>
      </c>
      <c r="F36" s="88">
        <f t="shared" si="1"/>
        <v>0</v>
      </c>
      <c r="G36" s="101">
        <f>+'Monthly Purchases'!M36</f>
        <v>0</v>
      </c>
      <c r="H36" s="88">
        <f t="shared" si="2"/>
        <v>0</v>
      </c>
      <c r="I36" s="101">
        <f t="shared" si="3"/>
        <v>0</v>
      </c>
      <c r="J36" s="88">
        <f t="shared" si="4"/>
        <v>0</v>
      </c>
      <c r="K36" s="219"/>
      <c r="L36" s="88">
        <f t="shared" si="5"/>
        <v>0</v>
      </c>
      <c r="M36" s="89">
        <f t="shared" si="6"/>
        <v>0</v>
      </c>
      <c r="N36" s="88">
        <f t="shared" si="7"/>
        <v>0</v>
      </c>
    </row>
    <row r="37" spans="1:14" x14ac:dyDescent="0.35">
      <c r="A37" s="90" t="str">
        <f>+'Monthly Sales'!A37</f>
        <v>Piggly Wiggly</v>
      </c>
      <c r="B37" s="87">
        <f>+'Monthly Sales'!B37</f>
        <v>50</v>
      </c>
      <c r="C37" s="219"/>
      <c r="D37" s="88">
        <f t="shared" si="0"/>
        <v>0</v>
      </c>
      <c r="E37" s="101">
        <f>+'Monthly Sales'!M37</f>
        <v>0</v>
      </c>
      <c r="F37" s="88">
        <f t="shared" si="1"/>
        <v>0</v>
      </c>
      <c r="G37" s="101">
        <f>+'Monthly Purchases'!M37</f>
        <v>0</v>
      </c>
      <c r="H37" s="88">
        <f t="shared" si="2"/>
        <v>0</v>
      </c>
      <c r="I37" s="101">
        <f t="shared" si="3"/>
        <v>0</v>
      </c>
      <c r="J37" s="88">
        <f t="shared" si="4"/>
        <v>0</v>
      </c>
      <c r="K37" s="219"/>
      <c r="L37" s="88">
        <f t="shared" si="5"/>
        <v>0</v>
      </c>
      <c r="M37" s="89">
        <f t="shared" si="6"/>
        <v>0</v>
      </c>
      <c r="N37" s="88">
        <f t="shared" si="7"/>
        <v>0</v>
      </c>
    </row>
    <row r="38" spans="1:14" x14ac:dyDescent="0.35">
      <c r="A38" s="90" t="str">
        <f>+'Monthly Sales'!A38</f>
        <v>Piggly Wiggly</v>
      </c>
      <c r="B38" s="87">
        <f>+'Monthly Sales'!B38</f>
        <v>100</v>
      </c>
      <c r="C38" s="219"/>
      <c r="D38" s="88">
        <f t="shared" si="0"/>
        <v>0</v>
      </c>
      <c r="E38" s="101">
        <f>+'Monthly Sales'!M38</f>
        <v>0</v>
      </c>
      <c r="F38" s="88">
        <f t="shared" si="1"/>
        <v>0</v>
      </c>
      <c r="G38" s="101">
        <f>+'Monthly Purchases'!M38</f>
        <v>0</v>
      </c>
      <c r="H38" s="88">
        <f t="shared" si="2"/>
        <v>0</v>
      </c>
      <c r="I38" s="101">
        <f t="shared" si="3"/>
        <v>0</v>
      </c>
      <c r="J38" s="88">
        <f t="shared" si="4"/>
        <v>0</v>
      </c>
      <c r="K38" s="219"/>
      <c r="L38" s="88">
        <f t="shared" si="5"/>
        <v>0</v>
      </c>
      <c r="M38" s="89">
        <f t="shared" si="6"/>
        <v>0</v>
      </c>
      <c r="N38" s="88">
        <f t="shared" si="7"/>
        <v>0</v>
      </c>
    </row>
    <row r="39" spans="1:14" x14ac:dyDescent="0.35">
      <c r="A39" s="90" t="str">
        <f>+'Monthly Sales'!A39</f>
        <v>Roundy's</v>
      </c>
      <c r="B39" s="87">
        <f>+'Monthly Sales'!B39</f>
        <v>25</v>
      </c>
      <c r="C39" s="219"/>
      <c r="D39" s="88">
        <f t="shared" si="0"/>
        <v>0</v>
      </c>
      <c r="E39" s="101">
        <f>+'Monthly Sales'!M39</f>
        <v>0</v>
      </c>
      <c r="F39" s="88">
        <f t="shared" si="1"/>
        <v>0</v>
      </c>
      <c r="G39" s="101">
        <f>+'Monthly Purchases'!M39</f>
        <v>0</v>
      </c>
      <c r="H39" s="88">
        <f t="shared" si="2"/>
        <v>0</v>
      </c>
      <c r="I39" s="101">
        <f t="shared" si="3"/>
        <v>0</v>
      </c>
      <c r="J39" s="88">
        <f t="shared" si="4"/>
        <v>0</v>
      </c>
      <c r="K39" s="219"/>
      <c r="L39" s="88">
        <f t="shared" si="5"/>
        <v>0</v>
      </c>
      <c r="M39" s="89">
        <f t="shared" si="6"/>
        <v>0</v>
      </c>
      <c r="N39" s="88">
        <f t="shared" si="7"/>
        <v>0</v>
      </c>
    </row>
    <row r="40" spans="1:14" x14ac:dyDescent="0.35">
      <c r="A40" s="90" t="str">
        <f>+'Monthly Sales'!A40</f>
        <v>Roundy's</v>
      </c>
      <c r="B40" s="87">
        <f>+'Monthly Sales'!B40</f>
        <v>50</v>
      </c>
      <c r="C40" s="219"/>
      <c r="D40" s="88">
        <f t="shared" si="0"/>
        <v>0</v>
      </c>
      <c r="E40" s="101">
        <f>+'Monthly Sales'!M40</f>
        <v>0</v>
      </c>
      <c r="F40" s="88">
        <f t="shared" si="1"/>
        <v>0</v>
      </c>
      <c r="G40" s="101">
        <f>+'Monthly Purchases'!M40</f>
        <v>0</v>
      </c>
      <c r="H40" s="88">
        <f t="shared" si="2"/>
        <v>0</v>
      </c>
      <c r="I40" s="101">
        <f t="shared" si="3"/>
        <v>0</v>
      </c>
      <c r="J40" s="88">
        <f t="shared" si="4"/>
        <v>0</v>
      </c>
      <c r="K40" s="219"/>
      <c r="L40" s="88">
        <f t="shared" si="5"/>
        <v>0</v>
      </c>
      <c r="M40" s="89">
        <f t="shared" si="6"/>
        <v>0</v>
      </c>
      <c r="N40" s="88">
        <f t="shared" si="7"/>
        <v>0</v>
      </c>
    </row>
    <row r="41" spans="1:14" x14ac:dyDescent="0.35">
      <c r="A41" s="90" t="str">
        <f>+'Monthly Sales'!A41</f>
        <v>Roundy's</v>
      </c>
      <c r="B41" s="87">
        <f>+'Monthly Sales'!B41</f>
        <v>100</v>
      </c>
      <c r="C41" s="219"/>
      <c r="D41" s="88">
        <f t="shared" si="0"/>
        <v>0</v>
      </c>
      <c r="E41" s="101">
        <f>+'Monthly Sales'!M41</f>
        <v>0</v>
      </c>
      <c r="F41" s="88">
        <f t="shared" si="1"/>
        <v>0</v>
      </c>
      <c r="G41" s="101">
        <f>+'Monthly Purchases'!M41</f>
        <v>0</v>
      </c>
      <c r="H41" s="88">
        <f t="shared" si="2"/>
        <v>0</v>
      </c>
      <c r="I41" s="101">
        <f t="shared" si="3"/>
        <v>0</v>
      </c>
      <c r="J41" s="88">
        <f t="shared" si="4"/>
        <v>0</v>
      </c>
      <c r="K41" s="219"/>
      <c r="L41" s="88">
        <f t="shared" si="5"/>
        <v>0</v>
      </c>
      <c r="M41" s="89">
        <f t="shared" si="6"/>
        <v>0</v>
      </c>
      <c r="N41" s="88">
        <f t="shared" si="7"/>
        <v>0</v>
      </c>
    </row>
    <row r="42" spans="1:14" x14ac:dyDescent="0.35">
      <c r="A42" s="90" t="str">
        <f>+'Monthly Sales'!A42</f>
        <v>Speedway</v>
      </c>
      <c r="B42" s="87">
        <f>+'Monthly Sales'!B42</f>
        <v>25</v>
      </c>
      <c r="C42" s="219"/>
      <c r="D42" s="88">
        <f t="shared" si="0"/>
        <v>0</v>
      </c>
      <c r="E42" s="101">
        <f>+'Monthly Sales'!M42</f>
        <v>0</v>
      </c>
      <c r="F42" s="88">
        <f t="shared" si="1"/>
        <v>0</v>
      </c>
      <c r="G42" s="101">
        <f>+'Monthly Purchases'!M42</f>
        <v>0</v>
      </c>
      <c r="H42" s="88">
        <f t="shared" si="2"/>
        <v>0</v>
      </c>
      <c r="I42" s="101">
        <f t="shared" si="3"/>
        <v>0</v>
      </c>
      <c r="J42" s="88">
        <f t="shared" si="4"/>
        <v>0</v>
      </c>
      <c r="K42" s="219"/>
      <c r="L42" s="88">
        <f t="shared" si="5"/>
        <v>0</v>
      </c>
      <c r="M42" s="89">
        <f t="shared" si="6"/>
        <v>0</v>
      </c>
      <c r="N42" s="88">
        <f t="shared" si="7"/>
        <v>0</v>
      </c>
    </row>
    <row r="43" spans="1:14" x14ac:dyDescent="0.35">
      <c r="A43" s="90" t="str">
        <f>+'Monthly Sales'!A43</f>
        <v>Speedway</v>
      </c>
      <c r="B43" s="87">
        <f>+'Monthly Sales'!B43</f>
        <v>50</v>
      </c>
      <c r="C43" s="219"/>
      <c r="D43" s="88">
        <f t="shared" si="0"/>
        <v>0</v>
      </c>
      <c r="E43" s="101">
        <f>+'Monthly Sales'!M43</f>
        <v>0</v>
      </c>
      <c r="F43" s="88">
        <f t="shared" si="1"/>
        <v>0</v>
      </c>
      <c r="G43" s="101">
        <f>+'Monthly Purchases'!M43</f>
        <v>0</v>
      </c>
      <c r="H43" s="88">
        <f t="shared" si="2"/>
        <v>0</v>
      </c>
      <c r="I43" s="101">
        <f t="shared" si="3"/>
        <v>0</v>
      </c>
      <c r="J43" s="88">
        <f t="shared" si="4"/>
        <v>0</v>
      </c>
      <c r="K43" s="219"/>
      <c r="L43" s="88">
        <f t="shared" si="5"/>
        <v>0</v>
      </c>
      <c r="M43" s="89">
        <f t="shared" si="6"/>
        <v>0</v>
      </c>
      <c r="N43" s="88">
        <f t="shared" si="7"/>
        <v>0</v>
      </c>
    </row>
    <row r="44" spans="1:14" x14ac:dyDescent="0.35">
      <c r="A44" s="90" t="str">
        <f>+'Monthly Sales'!A44</f>
        <v>Speedway</v>
      </c>
      <c r="B44" s="87">
        <f>+'Monthly Sales'!B44</f>
        <v>100</v>
      </c>
      <c r="C44" s="219"/>
      <c r="D44" s="88">
        <f t="shared" si="0"/>
        <v>0</v>
      </c>
      <c r="E44" s="101">
        <f>+'Monthly Sales'!M44</f>
        <v>0</v>
      </c>
      <c r="F44" s="88">
        <f t="shared" si="1"/>
        <v>0</v>
      </c>
      <c r="G44" s="101">
        <f>+'Monthly Purchases'!M44</f>
        <v>0</v>
      </c>
      <c r="H44" s="88">
        <f t="shared" si="2"/>
        <v>0</v>
      </c>
      <c r="I44" s="101">
        <f t="shared" si="3"/>
        <v>0</v>
      </c>
      <c r="J44" s="88">
        <f t="shared" si="4"/>
        <v>0</v>
      </c>
      <c r="K44" s="219"/>
      <c r="L44" s="88">
        <f t="shared" si="5"/>
        <v>0</v>
      </c>
      <c r="M44" s="89">
        <f t="shared" si="6"/>
        <v>0</v>
      </c>
      <c r="N44" s="88">
        <f t="shared" si="7"/>
        <v>0</v>
      </c>
    </row>
    <row r="45" spans="1:14" x14ac:dyDescent="0.35">
      <c r="A45" s="90" t="str">
        <f>+'Monthly Sales'!A45</f>
        <v>Starbucks</v>
      </c>
      <c r="B45" s="87">
        <f>+'Monthly Sales'!B45</f>
        <v>10</v>
      </c>
      <c r="C45" s="219"/>
      <c r="D45" s="88">
        <f t="shared" si="0"/>
        <v>0</v>
      </c>
      <c r="E45" s="101">
        <f>+'Monthly Sales'!M45</f>
        <v>0</v>
      </c>
      <c r="F45" s="88">
        <f t="shared" si="1"/>
        <v>0</v>
      </c>
      <c r="G45" s="101">
        <f>+'Monthly Purchases'!M45</f>
        <v>0</v>
      </c>
      <c r="H45" s="88">
        <f t="shared" si="2"/>
        <v>0</v>
      </c>
      <c r="I45" s="101">
        <f t="shared" si="3"/>
        <v>0</v>
      </c>
      <c r="J45" s="88">
        <f t="shared" si="4"/>
        <v>0</v>
      </c>
      <c r="K45" s="219"/>
      <c r="L45" s="88">
        <f t="shared" si="5"/>
        <v>0</v>
      </c>
      <c r="M45" s="89">
        <f t="shared" si="6"/>
        <v>0</v>
      </c>
      <c r="N45" s="88">
        <f t="shared" si="7"/>
        <v>0</v>
      </c>
    </row>
    <row r="46" spans="1:14" x14ac:dyDescent="0.35">
      <c r="A46" s="90" t="str">
        <f>+'Monthly Sales'!A46</f>
        <v>Starbucks</v>
      </c>
      <c r="B46" s="87">
        <f>+'Monthly Sales'!B46</f>
        <v>25</v>
      </c>
      <c r="C46" s="219"/>
      <c r="D46" s="88">
        <f t="shared" si="0"/>
        <v>0</v>
      </c>
      <c r="E46" s="101">
        <f>+'Monthly Sales'!M46</f>
        <v>0</v>
      </c>
      <c r="F46" s="88">
        <f t="shared" si="1"/>
        <v>0</v>
      </c>
      <c r="G46" s="101">
        <f>+'Monthly Purchases'!M46</f>
        <v>0</v>
      </c>
      <c r="H46" s="88">
        <f t="shared" si="2"/>
        <v>0</v>
      </c>
      <c r="I46" s="101">
        <f t="shared" si="3"/>
        <v>0</v>
      </c>
      <c r="J46" s="88">
        <f t="shared" si="4"/>
        <v>0</v>
      </c>
      <c r="K46" s="219"/>
      <c r="L46" s="88">
        <f t="shared" si="5"/>
        <v>0</v>
      </c>
      <c r="M46" s="89">
        <f t="shared" si="6"/>
        <v>0</v>
      </c>
      <c r="N46" s="88">
        <f t="shared" si="7"/>
        <v>0</v>
      </c>
    </row>
    <row r="47" spans="1:14" x14ac:dyDescent="0.35">
      <c r="A47" s="90" t="str">
        <f>+'Monthly Sales'!A47</f>
        <v>Subway</v>
      </c>
      <c r="B47" s="87">
        <f>+'Monthly Sales'!B47</f>
        <v>10</v>
      </c>
      <c r="C47" s="219"/>
      <c r="D47" s="88">
        <f t="shared" si="0"/>
        <v>0</v>
      </c>
      <c r="E47" s="101">
        <f>+'Monthly Sales'!M47</f>
        <v>0</v>
      </c>
      <c r="F47" s="88">
        <f t="shared" si="1"/>
        <v>0</v>
      </c>
      <c r="G47" s="101">
        <f>+'Monthly Purchases'!M47</f>
        <v>0</v>
      </c>
      <c r="H47" s="88">
        <f t="shared" si="2"/>
        <v>0</v>
      </c>
      <c r="I47" s="101">
        <f t="shared" si="3"/>
        <v>0</v>
      </c>
      <c r="J47" s="88">
        <f t="shared" si="4"/>
        <v>0</v>
      </c>
      <c r="K47" s="219"/>
      <c r="L47" s="88">
        <f t="shared" si="5"/>
        <v>0</v>
      </c>
      <c r="M47" s="89">
        <f t="shared" si="6"/>
        <v>0</v>
      </c>
      <c r="N47" s="88">
        <f t="shared" si="7"/>
        <v>0</v>
      </c>
    </row>
    <row r="48" spans="1:14" x14ac:dyDescent="0.35">
      <c r="A48" s="90" t="str">
        <f>+'Monthly Sales'!A48</f>
        <v>Taco Bell</v>
      </c>
      <c r="B48" s="87">
        <f>+'Monthly Sales'!B48</f>
        <v>10</v>
      </c>
      <c r="C48" s="219"/>
      <c r="D48" s="88">
        <f t="shared" si="0"/>
        <v>0</v>
      </c>
      <c r="E48" s="101">
        <f>+'Monthly Sales'!M48</f>
        <v>0</v>
      </c>
      <c r="F48" s="88">
        <f t="shared" si="1"/>
        <v>0</v>
      </c>
      <c r="G48" s="101">
        <f>+'Monthly Purchases'!M48</f>
        <v>0</v>
      </c>
      <c r="H48" s="88">
        <f t="shared" si="2"/>
        <v>0</v>
      </c>
      <c r="I48" s="101">
        <f t="shared" si="3"/>
        <v>0</v>
      </c>
      <c r="J48" s="88">
        <f t="shared" si="4"/>
        <v>0</v>
      </c>
      <c r="K48" s="219"/>
      <c r="L48" s="88">
        <f t="shared" si="5"/>
        <v>0</v>
      </c>
      <c r="M48" s="89">
        <f t="shared" si="6"/>
        <v>0</v>
      </c>
      <c r="N48" s="88">
        <f t="shared" si="7"/>
        <v>0</v>
      </c>
    </row>
    <row r="49" spans="1:14" x14ac:dyDescent="0.35">
      <c r="A49" s="90" t="str">
        <f>+'Monthly Sales'!A49</f>
        <v>Target</v>
      </c>
      <c r="B49" s="87">
        <f>+'Monthly Sales'!B49</f>
        <v>25</v>
      </c>
      <c r="C49" s="219"/>
      <c r="D49" s="88">
        <f t="shared" si="0"/>
        <v>0</v>
      </c>
      <c r="E49" s="101">
        <f>+'Monthly Sales'!M49</f>
        <v>0</v>
      </c>
      <c r="F49" s="88">
        <f t="shared" si="1"/>
        <v>0</v>
      </c>
      <c r="G49" s="101">
        <f>+'Monthly Purchases'!M49</f>
        <v>0</v>
      </c>
      <c r="H49" s="88">
        <f t="shared" si="2"/>
        <v>0</v>
      </c>
      <c r="I49" s="101">
        <f t="shared" si="3"/>
        <v>0</v>
      </c>
      <c r="J49" s="88">
        <f t="shared" si="4"/>
        <v>0</v>
      </c>
      <c r="K49" s="219"/>
      <c r="L49" s="88">
        <f t="shared" si="5"/>
        <v>0</v>
      </c>
      <c r="M49" s="89">
        <f t="shared" si="6"/>
        <v>0</v>
      </c>
      <c r="N49" s="88">
        <f t="shared" si="7"/>
        <v>0</v>
      </c>
    </row>
    <row r="50" spans="1:14" x14ac:dyDescent="0.35">
      <c r="A50" s="90" t="str">
        <f>+'Monthly Sales'!A50</f>
        <v>Texas Roadhouse</v>
      </c>
      <c r="B50" s="87">
        <f>+'Monthly Sales'!B50</f>
        <v>25</v>
      </c>
      <c r="C50" s="219"/>
      <c r="D50" s="88">
        <f t="shared" si="0"/>
        <v>0</v>
      </c>
      <c r="E50" s="101">
        <f>+'Monthly Sales'!M50</f>
        <v>0</v>
      </c>
      <c r="F50" s="88">
        <f t="shared" si="1"/>
        <v>0</v>
      </c>
      <c r="G50" s="101">
        <f>+'Monthly Purchases'!M50</f>
        <v>0</v>
      </c>
      <c r="H50" s="88">
        <f t="shared" si="2"/>
        <v>0</v>
      </c>
      <c r="I50" s="101">
        <f t="shared" si="3"/>
        <v>0</v>
      </c>
      <c r="J50" s="88">
        <f t="shared" si="4"/>
        <v>0</v>
      </c>
      <c r="K50" s="219"/>
      <c r="L50" s="88">
        <f t="shared" si="5"/>
        <v>0</v>
      </c>
      <c r="M50" s="89">
        <f t="shared" si="6"/>
        <v>0</v>
      </c>
      <c r="N50" s="88">
        <f t="shared" si="7"/>
        <v>0</v>
      </c>
    </row>
    <row r="51" spans="1:14" ht="24" x14ac:dyDescent="0.35">
      <c r="A51" s="91" t="str">
        <f>+'Monthly Sales'!A51</f>
        <v>TJ Maxx/ Marshal's / Home Goods</v>
      </c>
      <c r="B51" s="87">
        <f>+'Monthly Sales'!B51</f>
        <v>25</v>
      </c>
      <c r="C51" s="219"/>
      <c r="D51" s="88">
        <f t="shared" si="0"/>
        <v>0</v>
      </c>
      <c r="E51" s="101">
        <f>+'Monthly Sales'!M51</f>
        <v>0</v>
      </c>
      <c r="F51" s="88">
        <f t="shared" si="1"/>
        <v>0</v>
      </c>
      <c r="G51" s="101">
        <f>+'Monthly Purchases'!M51</f>
        <v>0</v>
      </c>
      <c r="H51" s="88">
        <f t="shared" si="2"/>
        <v>0</v>
      </c>
      <c r="I51" s="101">
        <f t="shared" si="3"/>
        <v>0</v>
      </c>
      <c r="J51" s="88">
        <f t="shared" si="4"/>
        <v>0</v>
      </c>
      <c r="K51" s="219"/>
      <c r="L51" s="88">
        <f t="shared" si="5"/>
        <v>0</v>
      </c>
      <c r="M51" s="89">
        <f t="shared" si="6"/>
        <v>0</v>
      </c>
      <c r="N51" s="88">
        <f t="shared" si="7"/>
        <v>0</v>
      </c>
    </row>
    <row r="52" spans="1:14" x14ac:dyDescent="0.35">
      <c r="A52" s="90" t="str">
        <f>+'Monthly Sales'!A52</f>
        <v>Ulta</v>
      </c>
      <c r="B52" s="87">
        <f>+'Monthly Sales'!B52</f>
        <v>25</v>
      </c>
      <c r="C52" s="219"/>
      <c r="D52" s="88">
        <f t="shared" si="0"/>
        <v>0</v>
      </c>
      <c r="E52" s="101">
        <f>+'Monthly Sales'!M52</f>
        <v>0</v>
      </c>
      <c r="F52" s="88">
        <f t="shared" si="1"/>
        <v>0</v>
      </c>
      <c r="G52" s="101">
        <f>+'Monthly Purchases'!M52</f>
        <v>0</v>
      </c>
      <c r="H52" s="88">
        <f t="shared" si="2"/>
        <v>0</v>
      </c>
      <c r="I52" s="101">
        <f t="shared" si="3"/>
        <v>0</v>
      </c>
      <c r="J52" s="88">
        <f t="shared" si="4"/>
        <v>0</v>
      </c>
      <c r="K52" s="219"/>
      <c r="L52" s="88">
        <f t="shared" si="5"/>
        <v>0</v>
      </c>
      <c r="M52" s="89">
        <f t="shared" si="6"/>
        <v>0</v>
      </c>
      <c r="N52" s="88">
        <f t="shared" si="7"/>
        <v>0</v>
      </c>
    </row>
    <row r="53" spans="1:14" x14ac:dyDescent="0.35">
      <c r="A53" s="90" t="str">
        <f>+'Monthly Sales'!A53</f>
        <v>Walgreens</v>
      </c>
      <c r="B53" s="87">
        <f>+'Monthly Sales'!B53</f>
        <v>25</v>
      </c>
      <c r="C53" s="219"/>
      <c r="D53" s="88">
        <f t="shared" si="0"/>
        <v>0</v>
      </c>
      <c r="E53" s="101">
        <f>+'Monthly Sales'!M53</f>
        <v>0</v>
      </c>
      <c r="F53" s="88">
        <f t="shared" si="1"/>
        <v>0</v>
      </c>
      <c r="G53" s="101">
        <f>+'Monthly Purchases'!M53</f>
        <v>0</v>
      </c>
      <c r="H53" s="88">
        <f t="shared" si="2"/>
        <v>0</v>
      </c>
      <c r="I53" s="101">
        <f t="shared" si="3"/>
        <v>0</v>
      </c>
      <c r="J53" s="88">
        <f t="shared" si="4"/>
        <v>0</v>
      </c>
      <c r="K53" s="219"/>
      <c r="L53" s="88">
        <f t="shared" si="5"/>
        <v>0</v>
      </c>
      <c r="M53" s="89">
        <f t="shared" si="6"/>
        <v>0</v>
      </c>
      <c r="N53" s="88">
        <f t="shared" si="7"/>
        <v>0</v>
      </c>
    </row>
    <row r="54" spans="1:14" x14ac:dyDescent="0.35">
      <c r="A54" s="90" t="str">
        <f>+'Monthly Sales'!A54</f>
        <v>Walmart</v>
      </c>
      <c r="B54" s="87">
        <f>+'Monthly Sales'!B54</f>
        <v>25</v>
      </c>
      <c r="C54" s="219"/>
      <c r="D54" s="88">
        <f t="shared" si="0"/>
        <v>0</v>
      </c>
      <c r="E54" s="101">
        <f>+'Monthly Sales'!M54</f>
        <v>0</v>
      </c>
      <c r="F54" s="88">
        <f t="shared" si="1"/>
        <v>0</v>
      </c>
      <c r="G54" s="101">
        <f>+'Monthly Purchases'!M54</f>
        <v>0</v>
      </c>
      <c r="H54" s="88">
        <f t="shared" si="2"/>
        <v>0</v>
      </c>
      <c r="I54" s="101">
        <f t="shared" si="3"/>
        <v>0</v>
      </c>
      <c r="J54" s="88">
        <f t="shared" si="4"/>
        <v>0</v>
      </c>
      <c r="K54" s="219"/>
      <c r="L54" s="88">
        <f t="shared" si="5"/>
        <v>0</v>
      </c>
      <c r="M54" s="89">
        <f t="shared" si="6"/>
        <v>0</v>
      </c>
      <c r="N54" s="88">
        <f t="shared" si="7"/>
        <v>0</v>
      </c>
    </row>
    <row r="55" spans="1:14" x14ac:dyDescent="0.35">
      <c r="A55" s="90" t="str">
        <f>+'Monthly Sales'!A55</f>
        <v>Walmart</v>
      </c>
      <c r="B55" s="87">
        <f>+'Monthly Sales'!B55</f>
        <v>100</v>
      </c>
      <c r="C55" s="219"/>
      <c r="D55" s="88">
        <f t="shared" si="0"/>
        <v>0</v>
      </c>
      <c r="E55" s="101">
        <f>+'Monthly Sales'!M55</f>
        <v>0</v>
      </c>
      <c r="F55" s="88">
        <f t="shared" si="1"/>
        <v>0</v>
      </c>
      <c r="G55" s="101">
        <f>+'Monthly Purchases'!M55</f>
        <v>0</v>
      </c>
      <c r="H55" s="88">
        <f t="shared" si="2"/>
        <v>0</v>
      </c>
      <c r="I55" s="101">
        <f t="shared" si="3"/>
        <v>0</v>
      </c>
      <c r="J55" s="88">
        <f t="shared" si="4"/>
        <v>0</v>
      </c>
      <c r="K55" s="219"/>
      <c r="L55" s="88">
        <f t="shared" si="5"/>
        <v>0</v>
      </c>
      <c r="M55" s="89">
        <f t="shared" si="6"/>
        <v>0</v>
      </c>
      <c r="N55" s="88">
        <f t="shared" si="7"/>
        <v>0</v>
      </c>
    </row>
    <row r="56" spans="1:14" ht="25.5" customHeight="1" thickBot="1" x14ac:dyDescent="0.4">
      <c r="A56" s="113" t="s">
        <v>85</v>
      </c>
      <c r="B56" s="114"/>
      <c r="C56" s="92">
        <f>+SUM(C5:C55)</f>
        <v>0</v>
      </c>
      <c r="D56" s="93">
        <f>SUM(D5:D55)</f>
        <v>0</v>
      </c>
      <c r="E56" s="92">
        <f>+SUM(E5:E55)</f>
        <v>0</v>
      </c>
      <c r="F56" s="93">
        <f>SUM(F5:F55)</f>
        <v>0</v>
      </c>
      <c r="G56" s="92">
        <f>+SUM(G5:G55)</f>
        <v>0</v>
      </c>
      <c r="H56" s="93">
        <f>SUM(H5:H55)</f>
        <v>0</v>
      </c>
      <c r="I56" s="92">
        <f>+SUM(I5:I55)</f>
        <v>0</v>
      </c>
      <c r="J56" s="93">
        <f>SUM(J5:J55)</f>
        <v>0</v>
      </c>
      <c r="K56" s="92">
        <f>+SUM(K5:K55)</f>
        <v>0</v>
      </c>
      <c r="L56" s="93">
        <f>SUM(L5:L55)</f>
        <v>0</v>
      </c>
      <c r="M56" s="92">
        <f>+SUM(M5:M55)</f>
        <v>0</v>
      </c>
      <c r="N56" s="93">
        <f>SUM(N5:N55)</f>
        <v>0</v>
      </c>
    </row>
    <row r="57" spans="1:14" ht="4.5" customHeight="1" x14ac:dyDescent="0.35">
      <c r="A57" s="55"/>
      <c r="B57" s="55"/>
      <c r="C57" s="94"/>
      <c r="D57" s="95"/>
      <c r="E57" s="94"/>
      <c r="F57" s="95"/>
      <c r="G57" s="94"/>
      <c r="H57" s="95"/>
      <c r="I57" s="94"/>
      <c r="J57" s="95"/>
      <c r="K57" s="94"/>
      <c r="L57" s="95"/>
      <c r="M57" s="94"/>
      <c r="N57" s="95"/>
    </row>
    <row r="58" spans="1:14" ht="16" thickBot="1" x14ac:dyDescent="0.4">
      <c r="A58" s="96" t="s">
        <v>117</v>
      </c>
      <c r="B58" s="96"/>
      <c r="C58" s="96"/>
      <c r="D58" s="96"/>
      <c r="E58" s="96"/>
      <c r="F58" s="96"/>
      <c r="G58" s="96"/>
      <c r="H58" s="97"/>
      <c r="I58" s="98"/>
      <c r="J58" s="97"/>
      <c r="K58" s="98"/>
      <c r="L58" s="97"/>
      <c r="M58" s="99"/>
      <c r="N58" s="97"/>
    </row>
    <row r="59" spans="1:14" x14ac:dyDescent="0.35">
      <c r="A59" s="318"/>
      <c r="B59" s="319"/>
      <c r="C59" s="219"/>
      <c r="D59" s="88">
        <f t="shared" ref="D59:D64" si="8">IF(C59="",0,+$B59*C59)</f>
        <v>0</v>
      </c>
      <c r="E59" s="219"/>
      <c r="F59" s="88">
        <f t="shared" ref="F59:F64" si="9">IF(E59="",0,+$B59*E59)</f>
        <v>0</v>
      </c>
      <c r="G59" s="219"/>
      <c r="H59" s="88">
        <f t="shared" ref="H59:H64" si="10">IF(G59="",0,+$B59*G59)</f>
        <v>0</v>
      </c>
      <c r="I59" s="101">
        <f t="shared" ref="I59:I64" si="11">+C59-E59+G59</f>
        <v>0</v>
      </c>
      <c r="J59" s="88">
        <f t="shared" ref="J59:J64" si="12">IF(I59="",0,+$B59*I59)</f>
        <v>0</v>
      </c>
      <c r="K59" s="219"/>
      <c r="L59" s="88">
        <f t="shared" ref="L59:L64" si="13">IF(K59="",0,+$B59*K59)</f>
        <v>0</v>
      </c>
      <c r="M59" s="89">
        <f t="shared" ref="M59:M64" si="14">+I59-K59</f>
        <v>0</v>
      </c>
      <c r="N59" s="88">
        <f t="shared" ref="N59:N64" si="15">+J59-L59</f>
        <v>0</v>
      </c>
    </row>
    <row r="60" spans="1:14" x14ac:dyDescent="0.35">
      <c r="A60" s="320"/>
      <c r="B60" s="321"/>
      <c r="C60" s="219"/>
      <c r="D60" s="88">
        <f t="shared" si="8"/>
        <v>0</v>
      </c>
      <c r="E60" s="219"/>
      <c r="F60" s="88">
        <f t="shared" si="9"/>
        <v>0</v>
      </c>
      <c r="G60" s="219"/>
      <c r="H60" s="88">
        <f t="shared" si="10"/>
        <v>0</v>
      </c>
      <c r="I60" s="101">
        <f t="shared" si="11"/>
        <v>0</v>
      </c>
      <c r="J60" s="88">
        <f t="shared" si="12"/>
        <v>0</v>
      </c>
      <c r="K60" s="219"/>
      <c r="L60" s="88">
        <f t="shared" si="13"/>
        <v>0</v>
      </c>
      <c r="M60" s="89">
        <f t="shared" si="14"/>
        <v>0</v>
      </c>
      <c r="N60" s="88">
        <f t="shared" si="15"/>
        <v>0</v>
      </c>
    </row>
    <row r="61" spans="1:14" x14ac:dyDescent="0.35">
      <c r="A61" s="320"/>
      <c r="B61" s="321"/>
      <c r="C61" s="219"/>
      <c r="D61" s="88">
        <f t="shared" si="8"/>
        <v>0</v>
      </c>
      <c r="E61" s="219"/>
      <c r="F61" s="88">
        <f t="shared" si="9"/>
        <v>0</v>
      </c>
      <c r="G61" s="219"/>
      <c r="H61" s="88">
        <f t="shared" si="10"/>
        <v>0</v>
      </c>
      <c r="I61" s="101">
        <f t="shared" si="11"/>
        <v>0</v>
      </c>
      <c r="J61" s="88">
        <f t="shared" si="12"/>
        <v>0</v>
      </c>
      <c r="K61" s="219"/>
      <c r="L61" s="88">
        <f t="shared" si="13"/>
        <v>0</v>
      </c>
      <c r="M61" s="89">
        <f t="shared" si="14"/>
        <v>0</v>
      </c>
      <c r="N61" s="88">
        <f t="shared" si="15"/>
        <v>0</v>
      </c>
    </row>
    <row r="62" spans="1:14" x14ac:dyDescent="0.35">
      <c r="A62" s="320"/>
      <c r="B62" s="321"/>
      <c r="C62" s="219"/>
      <c r="D62" s="88">
        <f t="shared" si="8"/>
        <v>0</v>
      </c>
      <c r="E62" s="219"/>
      <c r="F62" s="88">
        <f t="shared" si="9"/>
        <v>0</v>
      </c>
      <c r="G62" s="219"/>
      <c r="H62" s="88">
        <f t="shared" si="10"/>
        <v>0</v>
      </c>
      <c r="I62" s="101">
        <f t="shared" si="11"/>
        <v>0</v>
      </c>
      <c r="J62" s="88">
        <f t="shared" si="12"/>
        <v>0</v>
      </c>
      <c r="K62" s="219"/>
      <c r="L62" s="88">
        <f t="shared" si="13"/>
        <v>0</v>
      </c>
      <c r="M62" s="89">
        <f t="shared" si="14"/>
        <v>0</v>
      </c>
      <c r="N62" s="88">
        <f t="shared" si="15"/>
        <v>0</v>
      </c>
    </row>
    <row r="63" spans="1:14" x14ac:dyDescent="0.35">
      <c r="A63" s="320"/>
      <c r="B63" s="321"/>
      <c r="C63" s="219"/>
      <c r="D63" s="88">
        <f t="shared" si="8"/>
        <v>0</v>
      </c>
      <c r="E63" s="219"/>
      <c r="F63" s="88">
        <f t="shared" si="9"/>
        <v>0</v>
      </c>
      <c r="G63" s="219"/>
      <c r="H63" s="88">
        <f t="shared" si="10"/>
        <v>0</v>
      </c>
      <c r="I63" s="101">
        <f t="shared" si="11"/>
        <v>0</v>
      </c>
      <c r="J63" s="88">
        <f t="shared" si="12"/>
        <v>0</v>
      </c>
      <c r="K63" s="219"/>
      <c r="L63" s="88">
        <f t="shared" si="13"/>
        <v>0</v>
      </c>
      <c r="M63" s="89">
        <f t="shared" si="14"/>
        <v>0</v>
      </c>
      <c r="N63" s="88">
        <f t="shared" si="15"/>
        <v>0</v>
      </c>
    </row>
    <row r="64" spans="1:14" x14ac:dyDescent="0.35">
      <c r="A64" s="320"/>
      <c r="B64" s="321"/>
      <c r="C64" s="219"/>
      <c r="D64" s="88">
        <f t="shared" si="8"/>
        <v>0</v>
      </c>
      <c r="E64" s="219"/>
      <c r="F64" s="88">
        <f t="shared" si="9"/>
        <v>0</v>
      </c>
      <c r="G64" s="219"/>
      <c r="H64" s="88">
        <f t="shared" si="10"/>
        <v>0</v>
      </c>
      <c r="I64" s="101">
        <f t="shared" si="11"/>
        <v>0</v>
      </c>
      <c r="J64" s="88">
        <f t="shared" si="12"/>
        <v>0</v>
      </c>
      <c r="K64" s="219"/>
      <c r="L64" s="88">
        <f t="shared" si="13"/>
        <v>0</v>
      </c>
      <c r="M64" s="89">
        <f t="shared" si="14"/>
        <v>0</v>
      </c>
      <c r="N64" s="88">
        <f t="shared" si="15"/>
        <v>0</v>
      </c>
    </row>
    <row r="65" spans="1:14" ht="29.5" customHeight="1" thickBot="1" x14ac:dyDescent="0.4">
      <c r="A65" s="113" t="s">
        <v>115</v>
      </c>
      <c r="B65" s="114"/>
      <c r="C65" s="92">
        <f t="shared" ref="C65:N65" si="16">SUM(C59:C64)</f>
        <v>0</v>
      </c>
      <c r="D65" s="93">
        <f t="shared" si="16"/>
        <v>0</v>
      </c>
      <c r="E65" s="92">
        <f t="shared" si="16"/>
        <v>0</v>
      </c>
      <c r="F65" s="93">
        <f t="shared" si="16"/>
        <v>0</v>
      </c>
      <c r="G65" s="92">
        <f t="shared" si="16"/>
        <v>0</v>
      </c>
      <c r="H65" s="93">
        <f t="shared" si="16"/>
        <v>0</v>
      </c>
      <c r="I65" s="92">
        <f t="shared" si="16"/>
        <v>0</v>
      </c>
      <c r="J65" s="93">
        <f t="shared" si="16"/>
        <v>0</v>
      </c>
      <c r="K65" s="92">
        <f t="shared" si="16"/>
        <v>0</v>
      </c>
      <c r="L65" s="93">
        <f t="shared" si="16"/>
        <v>0</v>
      </c>
      <c r="M65" s="92">
        <f t="shared" si="16"/>
        <v>0</v>
      </c>
      <c r="N65" s="93">
        <f t="shared" si="16"/>
        <v>0</v>
      </c>
    </row>
    <row r="66" spans="1:14" s="54" customFormat="1" ht="14" customHeight="1" thickBot="1" x14ac:dyDescent="0.4">
      <c r="A66" s="100"/>
      <c r="B66" s="100"/>
      <c r="C66" s="94"/>
      <c r="D66" s="95"/>
      <c r="E66" s="94"/>
      <c r="F66" s="95"/>
      <c r="G66" s="94"/>
      <c r="H66" s="95"/>
      <c r="I66" s="94"/>
      <c r="J66" s="95"/>
      <c r="K66" s="94"/>
      <c r="L66" s="95"/>
      <c r="M66" s="94"/>
      <c r="N66" s="95"/>
    </row>
    <row r="67" spans="1:14" ht="16" thickBot="1" x14ac:dyDescent="0.4">
      <c r="A67" s="121" t="s">
        <v>116</v>
      </c>
      <c r="B67" s="122"/>
      <c r="C67" s="102">
        <f t="shared" ref="C67:N67" si="17">+C56+C65</f>
        <v>0</v>
      </c>
      <c r="D67" s="103">
        <f t="shared" si="17"/>
        <v>0</v>
      </c>
      <c r="E67" s="102">
        <f t="shared" si="17"/>
        <v>0</v>
      </c>
      <c r="F67" s="103">
        <f t="shared" si="17"/>
        <v>0</v>
      </c>
      <c r="G67" s="102">
        <f t="shared" si="17"/>
        <v>0</v>
      </c>
      <c r="H67" s="103">
        <f t="shared" si="17"/>
        <v>0</v>
      </c>
      <c r="I67" s="102">
        <f t="shared" si="17"/>
        <v>0</v>
      </c>
      <c r="J67" s="103">
        <f t="shared" si="17"/>
        <v>0</v>
      </c>
      <c r="K67" s="102">
        <f t="shared" si="17"/>
        <v>0</v>
      </c>
      <c r="L67" s="103">
        <f t="shared" si="17"/>
        <v>0</v>
      </c>
      <c r="M67" s="102">
        <f t="shared" si="17"/>
        <v>0</v>
      </c>
      <c r="N67" s="103">
        <f t="shared" si="17"/>
        <v>0</v>
      </c>
    </row>
  </sheetData>
  <mergeCells count="13">
    <mergeCell ref="A56:B56"/>
    <mergeCell ref="A65:B65"/>
    <mergeCell ref="A67:B67"/>
    <mergeCell ref="A3:A4"/>
    <mergeCell ref="B3:B4"/>
    <mergeCell ref="C3:D3"/>
    <mergeCell ref="E3:F3"/>
    <mergeCell ref="G3:H3"/>
    <mergeCell ref="I3:J3"/>
    <mergeCell ref="K3:L3"/>
    <mergeCell ref="M3:N3"/>
    <mergeCell ref="A1:G2"/>
    <mergeCell ref="H1:L2"/>
  </mergeCells>
  <printOptions horizontalCentered="1"/>
  <pageMargins left="0" right="0" top="0.14937500000000001" bottom="0.25" header="0.11833333333333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Individual Order Form</vt:lpstr>
      <vt:lpstr>Monthly Sales</vt:lpstr>
      <vt:lpstr>Monthly Purchases</vt:lpstr>
      <vt:lpstr>Monthly Inventory</vt:lpstr>
    </vt:vector>
  </TitlesOfParts>
  <Company>Children's Hospital and Health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ds288</dc:creator>
  <cp:lastModifiedBy>Dawn Jacobson</cp:lastModifiedBy>
  <cp:lastPrinted>2023-10-18T00:02:31Z</cp:lastPrinted>
  <dcterms:created xsi:type="dcterms:W3CDTF">2018-04-21T23:51:07Z</dcterms:created>
  <dcterms:modified xsi:type="dcterms:W3CDTF">2023-10-18T00:03:51Z</dcterms:modified>
</cp:coreProperties>
</file>